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0845" activeTab="0"/>
  </bookViews>
  <sheets>
    <sheet name="Res-Util-tr.II-2020" sheetId="1" r:id="rId1"/>
    <sheet name="Res-Util-Isem-2020" sheetId="2" r:id="rId2"/>
    <sheet name="PIBr-tr.II-2020" sheetId="3" r:id="rId3"/>
    <sheet name="VP-tr.II-2020" sheetId="4" r:id="rId4"/>
    <sheet name="CI-tr.II-2020" sheetId="5" r:id="rId5"/>
    <sheet name="PIBu-tr.II 2020" sheetId="6" r:id="rId6"/>
  </sheets>
  <definedNames>
    <definedName name="_a1" localSheetId="4" hidden="1">{#N/A,#N/A,FALSE,"Отчет о финансовых результатах"}</definedName>
    <definedName name="_a1" localSheetId="2" hidden="1">{#N/A,#N/A,FALSE,"Отчет о финансовых результатах"}</definedName>
    <definedName name="_a1" localSheetId="5" hidden="1">{#N/A,#N/A,FALSE,"Отчет о финансовых результатах"}</definedName>
    <definedName name="_a1" localSheetId="1" hidden="1">{#N/A,#N/A,FALSE,"Отчет о финансовых результатах"}</definedName>
    <definedName name="_a1" localSheetId="0" hidden="1">{#N/A,#N/A,FALSE,"Отчет о финансовых результатах"}</definedName>
    <definedName name="_a1" localSheetId="3" hidden="1">{#N/A,#N/A,FALSE,"Отчет о финансовых результатах"}</definedName>
    <definedName name="_a1" hidden="1">{#N/A,#N/A,FALSE,"Отчет о финансовых результатах"}</definedName>
    <definedName name="_gg1" localSheetId="4" hidden="1">{#N/A,#N/A,FALSE,"Отчет о финансовых результатах"}</definedName>
    <definedName name="_gg1" localSheetId="2" hidden="1">{#N/A,#N/A,FALSE,"Отчет о финансовых результатах"}</definedName>
    <definedName name="_gg1" localSheetId="5" hidden="1">{#N/A,#N/A,FALSE,"Отчет о финансовых результатах"}</definedName>
    <definedName name="_gg1" localSheetId="1" hidden="1">{#N/A,#N/A,FALSE,"Отчет о финансовых результатах"}</definedName>
    <definedName name="_gg1" localSheetId="0" hidden="1">{#N/A,#N/A,FALSE,"Отчет о финансовых результатах"}</definedName>
    <definedName name="_gg1" localSheetId="3" hidden="1">{#N/A,#N/A,FALSE,"Отчет о финансовых результатах"}</definedName>
    <definedName name="_gg1" hidden="1">{#N/A,#N/A,FALSE,"Отчет о финансовых результатах"}</definedName>
    <definedName name="dfgjjjjjjjjjjjjjjjjjjjjjjjjj" localSheetId="4" hidden="1">{#N/A,#N/A,FALSE,"Отчет о финансовых результатах"}</definedName>
    <definedName name="dfgjjjjjjjjjjjjjjjjjjjjjjjjj" localSheetId="2" hidden="1">{#N/A,#N/A,FALSE,"Отчет о финансовых результатах"}</definedName>
    <definedName name="dfgjjjjjjjjjjjjjjjjjjjjjjjjj" localSheetId="5" hidden="1">{#N/A,#N/A,FALSE,"Отчет о финансовых результатах"}</definedName>
    <definedName name="dfgjjjjjjjjjjjjjjjjjjjjjjjjj" localSheetId="1" hidden="1">{#N/A,#N/A,FALSE,"Отчет о финансовых результатах"}</definedName>
    <definedName name="dfgjjjjjjjjjjjjjjjjjjjjjjjjj" localSheetId="0" hidden="1">{#N/A,#N/A,FALSE,"Отчет о финансовых результатах"}</definedName>
    <definedName name="dfgjjjjjjjjjjjjjjjjjjjjjjjjj" localSheetId="3" hidden="1">{#N/A,#N/A,FALSE,"Отчет о финансовых результатах"}</definedName>
    <definedName name="dfgjjjjjjjjjjjjjjjjjjjjjjjjj" hidden="1">{#N/A,#N/A,FALSE,"Отчет о финансовых результатах"}</definedName>
    <definedName name="p" localSheetId="4" hidden="1">{#N/A,#N/A,FALSE,"Отчет о финансовых результатах"}</definedName>
    <definedName name="p" localSheetId="2" hidden="1">{#N/A,#N/A,FALSE,"Отчет о финансовых результатах"}</definedName>
    <definedName name="p" localSheetId="5" hidden="1">{#N/A,#N/A,FALSE,"Отчет о финансовых результатах"}</definedName>
    <definedName name="p" localSheetId="1" hidden="1">{#N/A,#N/A,FALSE,"Отчет о финансовых результатах"}</definedName>
    <definedName name="p" localSheetId="0" hidden="1">{#N/A,#N/A,FALSE,"Отчет о финансовых результатах"}</definedName>
    <definedName name="p" localSheetId="3" hidden="1">{#N/A,#N/A,FALSE,"Отчет о финансовых результатах"}</definedName>
    <definedName name="p" hidden="1">{#N/A,#N/A,FALSE,"Отчет о финансовых результатах"}</definedName>
    <definedName name="qq" localSheetId="4" hidden="1">{#N/A,#N/A,FALSE,"Отчет о финансовых результатах"}</definedName>
    <definedName name="qq" localSheetId="2" hidden="1">{#N/A,#N/A,FALSE,"Отчет о финансовых результатах"}</definedName>
    <definedName name="qq" localSheetId="5" hidden="1">{#N/A,#N/A,FALSE,"Отчет о финансовых результатах"}</definedName>
    <definedName name="qq" localSheetId="1" hidden="1">{#N/A,#N/A,FALSE,"Отчет о финансовых результатах"}</definedName>
    <definedName name="qq" localSheetId="0" hidden="1">{#N/A,#N/A,FALSE,"Отчет о финансовых результатах"}</definedName>
    <definedName name="qq" localSheetId="3" hidden="1">{#N/A,#N/A,FALSE,"Отчет о финансовых результатах"}</definedName>
    <definedName name="qq" hidden="1">{#N/A,#N/A,FALSE,"Отчет о финансовых результатах"}</definedName>
    <definedName name="rtrtryyyyyyyyyyyyyyyyyyyyyyy" localSheetId="4" hidden="1">{#N/A,#N/A,FALSE,"Отчет о финансовых результатах"}</definedName>
    <definedName name="rtrtryyyyyyyyyyyyyyyyyyyyyyy" localSheetId="2" hidden="1">{#N/A,#N/A,FALSE,"Отчет о финансовых результатах"}</definedName>
    <definedName name="rtrtryyyyyyyyyyyyyyyyyyyyyyy" localSheetId="5" hidden="1">{#N/A,#N/A,FALSE,"Отчет о финансовых результатах"}</definedName>
    <definedName name="rtrtryyyyyyyyyyyyyyyyyyyyyyy" localSheetId="1" hidden="1">{#N/A,#N/A,FALSE,"Отчет о финансовых результатах"}</definedName>
    <definedName name="rtrtryyyyyyyyyyyyyyyyyyyyyyy" localSheetId="0" hidden="1">{#N/A,#N/A,FALSE,"Отчет о финансовых результатах"}</definedName>
    <definedName name="rtrtryyyyyyyyyyyyyyyyyyyyyyy" localSheetId="3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ssssssssssssssssssss" localSheetId="4" hidden="1">{#N/A,#N/A,FALSE,"Отчет о финансовых результатах"}</definedName>
    <definedName name="ssssssssssssssssssss" localSheetId="2" hidden="1">{#N/A,#N/A,FALSE,"Отчет о финансовых результатах"}</definedName>
    <definedName name="ssssssssssssssssssss" localSheetId="5" hidden="1">{#N/A,#N/A,FALSE,"Отчет о финансовых результатах"}</definedName>
    <definedName name="ssssssssssssssssssss" localSheetId="1" hidden="1">{#N/A,#N/A,FALSE,"Отчет о финансовых результатах"}</definedName>
    <definedName name="ssssssssssssssssssss" localSheetId="0" hidden="1">{#N/A,#N/A,FALSE,"Отчет о финансовых результатах"}</definedName>
    <definedName name="ssssssssssssssssssss" localSheetId="3" hidden="1">{#N/A,#N/A,FALSE,"Отчет о финансовых результатах"}</definedName>
    <definedName name="ssssssssssssssssssss" hidden="1">{#N/A,#N/A,FALSE,"Отчет о финансовых результатах"}</definedName>
    <definedName name="wrn.ффф." localSheetId="4" hidden="1">{#N/A,#N/A,FALSE,"Отчет о финансовых результатах"}</definedName>
    <definedName name="wrn.ффф." localSheetId="2" hidden="1">{#N/A,#N/A,FALSE,"Отчет о финансовых результатах"}</definedName>
    <definedName name="wrn.ффф." localSheetId="5" hidden="1">{#N/A,#N/A,FALSE,"Отчет о финансовых результатах"}</definedName>
    <definedName name="wrn.ффф." localSheetId="1" hidden="1">{#N/A,#N/A,FALSE,"Отчет о финансовых результатах"}</definedName>
    <definedName name="wrn.ффф." localSheetId="0" hidden="1">{#N/A,#N/A,FALSE,"Отчет о финансовых результатах"}</definedName>
    <definedName name="wrn.ффф." localSheetId="3" hidden="1">{#N/A,#N/A,FALSE,"Отчет о финансовых результатах"}</definedName>
    <definedName name="wrn.ффф." hidden="1">{#N/A,#N/A,FALSE,"Отчет о финансовых результатах"}</definedName>
    <definedName name="а" localSheetId="4" hidden="1">{#N/A,#N/A,FALSE,"Отчет о финансовых результатах"}</definedName>
    <definedName name="а" localSheetId="2" hidden="1">{#N/A,#N/A,FALSE,"Отчет о финансовых результатах"}</definedName>
    <definedName name="а" localSheetId="5" hidden="1">{#N/A,#N/A,FALSE,"Отчет о финансовых результатах"}</definedName>
    <definedName name="а" localSheetId="1" hidden="1">{#N/A,#N/A,FALSE,"Отчет о финансовых результатах"}</definedName>
    <definedName name="а" localSheetId="0" hidden="1">{#N/A,#N/A,FALSE,"Отчет о финансовых результатах"}</definedName>
    <definedName name="а" localSheetId="3" hidden="1">{#N/A,#N/A,FALSE,"Отчет о финансовых результатах"}</definedName>
    <definedName name="а" hidden="1">{#N/A,#N/A,FALSE,"Отчет о финансовых результатах"}</definedName>
    <definedName name="ан" localSheetId="4" hidden="1">{#N/A,#N/A,FALSE,"Отчет о финансовых результатах"}</definedName>
    <definedName name="ан" localSheetId="2" hidden="1">{#N/A,#N/A,FALSE,"Отчет о финансовых результатах"}</definedName>
    <definedName name="ан" localSheetId="5" hidden="1">{#N/A,#N/A,FALSE,"Отчет о финансовых результатах"}</definedName>
    <definedName name="ан" localSheetId="1" hidden="1">{#N/A,#N/A,FALSE,"Отчет о финансовых результатах"}</definedName>
    <definedName name="ан" localSheetId="0" hidden="1">{#N/A,#N/A,FALSE,"Отчет о финансовых результатах"}</definedName>
    <definedName name="ан" localSheetId="3" hidden="1">{#N/A,#N/A,FALSE,"Отчет о финансовых результатах"}</definedName>
    <definedName name="ан" hidden="1">{#N/A,#N/A,FALSE,"Отчет о финансовых результатах"}</definedName>
    <definedName name="Ан.прир" localSheetId="4" hidden="1">{#N/A,#N/A,FALSE,"Отчет о финансовых результатах"}</definedName>
    <definedName name="Ан.прир" localSheetId="2" hidden="1">{#N/A,#N/A,FALSE,"Отчет о финансовых результатах"}</definedName>
    <definedName name="Ан.прир" localSheetId="5" hidden="1">{#N/A,#N/A,FALSE,"Отчет о финансовых результатах"}</definedName>
    <definedName name="Ан.прир" localSheetId="1" hidden="1">{#N/A,#N/A,FALSE,"Отчет о финансовых результатах"}</definedName>
    <definedName name="Ан.прир" localSheetId="0" hidden="1">{#N/A,#N/A,FALSE,"Отчет о финансовых результатах"}</definedName>
    <definedName name="Ан.прир" localSheetId="3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localSheetId="4" hidden="1">{#N/A,#N/A,FALSE,"Отчет о финансовых результатах"}</definedName>
    <definedName name="анализ" localSheetId="2" hidden="1">{#N/A,#N/A,FALSE,"Отчет о финансовых результатах"}</definedName>
    <definedName name="анализ" localSheetId="5" hidden="1">{#N/A,#N/A,FALSE,"Отчет о финансовых результатах"}</definedName>
    <definedName name="анализ" localSheetId="1" hidden="1">{#N/A,#N/A,FALSE,"Отчет о финансовых результатах"}</definedName>
    <definedName name="анализ" localSheetId="0" hidden="1">{#N/A,#N/A,FALSE,"Отчет о финансовых результатах"}</definedName>
    <definedName name="анализ" localSheetId="3" hidden="1">{#N/A,#N/A,FALSE,"Отчет о финансовых результатах"}</definedName>
    <definedName name="анализ" hidden="1">{#N/A,#N/A,FALSE,"Отчет о финансовых результатах"}</definedName>
    <definedName name="аня" localSheetId="4" hidden="1">{#N/A,#N/A,FALSE,"Отчет о финансовых результатах"}</definedName>
    <definedName name="аня" localSheetId="2" hidden="1">{#N/A,#N/A,FALSE,"Отчет о финансовых результатах"}</definedName>
    <definedName name="аня" localSheetId="5" hidden="1">{#N/A,#N/A,FALSE,"Отчет о финансовых результатах"}</definedName>
    <definedName name="аня" localSheetId="1" hidden="1">{#N/A,#N/A,FALSE,"Отчет о финансовых результатах"}</definedName>
    <definedName name="аня" localSheetId="0" hidden="1">{#N/A,#N/A,FALSE,"Отчет о финансовых результатах"}</definedName>
    <definedName name="аня" localSheetId="3" hidden="1">{#N/A,#N/A,FALSE,"Отчет о финансовых результатах"}</definedName>
    <definedName name="аня" hidden="1">{#N/A,#N/A,FALSE,"Отчет о финансовых результатах"}</definedName>
    <definedName name="аняяя" localSheetId="4" hidden="1">{#N/A,#N/A,FALSE,"Отчет о финансовых результатах"}</definedName>
    <definedName name="аняяя" localSheetId="2" hidden="1">{#N/A,#N/A,FALSE,"Отчет о финансовых результатах"}</definedName>
    <definedName name="аняяя" localSheetId="5" hidden="1">{#N/A,#N/A,FALSE,"Отчет о финансовых результатах"}</definedName>
    <definedName name="аняяя" localSheetId="1" hidden="1">{#N/A,#N/A,FALSE,"Отчет о финансовых результатах"}</definedName>
    <definedName name="аняяя" localSheetId="0" hidden="1">{#N/A,#N/A,FALSE,"Отчет о финансовых результатах"}</definedName>
    <definedName name="аняяя" localSheetId="3" hidden="1">{#N/A,#N/A,FALSE,"Отчет о финансовых результатах"}</definedName>
    <definedName name="аняяя" hidden="1">{#N/A,#N/A,FALSE,"Отчет о финансовых результатах"}</definedName>
    <definedName name="в1" localSheetId="4" hidden="1">{#N/A,#N/A,FALSE,"Отчет о финансовых результатах"}</definedName>
    <definedName name="в1" localSheetId="2" hidden="1">{#N/A,#N/A,FALSE,"Отчет о финансовых результатах"}</definedName>
    <definedName name="в1" localSheetId="5" hidden="1">{#N/A,#N/A,FALSE,"Отчет о финансовых результатах"}</definedName>
    <definedName name="в1" localSheetId="1" hidden="1">{#N/A,#N/A,FALSE,"Отчет о финансовых результатах"}</definedName>
    <definedName name="в1" localSheetId="0" hidden="1">{#N/A,#N/A,FALSE,"Отчет о финансовых результатах"}</definedName>
    <definedName name="в1" localSheetId="3" hidden="1">{#N/A,#N/A,FALSE,"Отчет о финансовых результатах"}</definedName>
    <definedName name="в1" hidden="1">{#N/A,#N/A,FALSE,"Отчет о финансовых результатах"}</definedName>
    <definedName name="в2" localSheetId="4" hidden="1">{#N/A,#N/A,FALSE,"Отчет о финансовых результатах"}</definedName>
    <definedName name="в2" localSheetId="2" hidden="1">{#N/A,#N/A,FALSE,"Отчет о финансовых результатах"}</definedName>
    <definedName name="в2" localSheetId="5" hidden="1">{#N/A,#N/A,FALSE,"Отчет о финансовых результатах"}</definedName>
    <definedName name="в2" localSheetId="1" hidden="1">{#N/A,#N/A,FALSE,"Отчет о финансовых результатах"}</definedName>
    <definedName name="в2" localSheetId="0" hidden="1">{#N/A,#N/A,FALSE,"Отчет о финансовых результатах"}</definedName>
    <definedName name="в2" localSheetId="3" hidden="1">{#N/A,#N/A,FALSE,"Отчет о финансовых результатах"}</definedName>
    <definedName name="в2" hidden="1">{#N/A,#N/A,FALSE,"Отчет о финансовых результатах"}</definedName>
    <definedName name="Дин" localSheetId="4" hidden="1">{#N/A,#N/A,FALSE,"Отчет о финансовых результатах"}</definedName>
    <definedName name="Дин" localSheetId="2" hidden="1">{#N/A,#N/A,FALSE,"Отчет о финансовых результатах"}</definedName>
    <definedName name="Дин" localSheetId="5" hidden="1">{#N/A,#N/A,FALSE,"Отчет о финансовых результатах"}</definedName>
    <definedName name="Дин" localSheetId="1" hidden="1">{#N/A,#N/A,FALSE,"Отчет о финансовых результатах"}</definedName>
    <definedName name="Дин" localSheetId="0" hidden="1">{#N/A,#N/A,FALSE,"Отчет о финансовых результатах"}</definedName>
    <definedName name="Дин" localSheetId="3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localSheetId="4" hidden="1">{#N/A,#N/A,FALSE,"Отчет о финансовых результатах"}</definedName>
    <definedName name="Динамика" localSheetId="2" hidden="1">{#N/A,#N/A,FALSE,"Отчет о финансовых результатах"}</definedName>
    <definedName name="Динамика" localSheetId="5" hidden="1">{#N/A,#N/A,FALSE,"Отчет о финансовых результатах"}</definedName>
    <definedName name="Динамика" localSheetId="1" hidden="1">{#N/A,#N/A,FALSE,"Отчет о финансовых результатах"}</definedName>
    <definedName name="Динамика" localSheetId="0" hidden="1">{#N/A,#N/A,FALSE,"Отчет о финансовых результатах"}</definedName>
    <definedName name="Динамика" localSheetId="3" hidden="1">{#N/A,#N/A,FALSE,"Отчет о финансовых результатах"}</definedName>
    <definedName name="Динамика" hidden="1">{#N/A,#N/A,FALSE,"Отчет о финансовых результатах"}</definedName>
    <definedName name="й2" localSheetId="4" hidden="1">{#N/A,#N/A,FALSE,"Отчет о финансовых результатах"}</definedName>
    <definedName name="й2" localSheetId="2" hidden="1">{#N/A,#N/A,FALSE,"Отчет о финансовых результатах"}</definedName>
    <definedName name="й2" localSheetId="5" hidden="1">{#N/A,#N/A,FALSE,"Отчет о финансовых результатах"}</definedName>
    <definedName name="й2" localSheetId="1" hidden="1">{#N/A,#N/A,FALSE,"Отчет о финансовых результатах"}</definedName>
    <definedName name="й2" localSheetId="0" hidden="1">{#N/A,#N/A,FALSE,"Отчет о финансовых результатах"}</definedName>
    <definedName name="й2" localSheetId="3" hidden="1">{#N/A,#N/A,FALSE,"Отчет о финансовых результатах"}</definedName>
    <definedName name="й2" hidden="1">{#N/A,#N/A,FALSE,"Отчет о финансовых результатах"}</definedName>
    <definedName name="й3" localSheetId="4" hidden="1">{#N/A,#N/A,FALSE,"Отчет о финансовых результатах"}</definedName>
    <definedName name="й3" localSheetId="2" hidden="1">{#N/A,#N/A,FALSE,"Отчет о финансовых результатах"}</definedName>
    <definedName name="й3" localSheetId="5" hidden="1">{#N/A,#N/A,FALSE,"Отчет о финансовых результатах"}</definedName>
    <definedName name="й3" localSheetId="1" hidden="1">{#N/A,#N/A,FALSE,"Отчет о финансовых результатах"}</definedName>
    <definedName name="й3" localSheetId="0" hidden="1">{#N/A,#N/A,FALSE,"Отчет о финансовых результатах"}</definedName>
    <definedName name="й3" localSheetId="3" hidden="1">{#N/A,#N/A,FALSE,"Отчет о финансовых результатах"}</definedName>
    <definedName name="й3" hidden="1">{#N/A,#N/A,FALSE,"Отчет о финансовых результатах"}</definedName>
    <definedName name="ке" localSheetId="4" hidden="1">{#N/A,#N/A,FALSE,"Отчет о финансовых результатах"}</definedName>
    <definedName name="ке" localSheetId="2" hidden="1">{#N/A,#N/A,FALSE,"Отчет о финансовых результатах"}</definedName>
    <definedName name="ке" localSheetId="5" hidden="1">{#N/A,#N/A,FALSE,"Отчет о финансовых результатах"}</definedName>
    <definedName name="ке" localSheetId="1" hidden="1">{#N/A,#N/A,FALSE,"Отчет о финансовых результатах"}</definedName>
    <definedName name="ке" localSheetId="0" hidden="1">{#N/A,#N/A,FALSE,"Отчет о финансовых результатах"}</definedName>
    <definedName name="ке" localSheetId="3" hidden="1">{#N/A,#N/A,FALSE,"Отчет о финансовых результатах"}</definedName>
    <definedName name="ке" hidden="1">{#N/A,#N/A,FALSE,"Отчет о финансовых результатах"}</definedName>
    <definedName name="ке1" localSheetId="4" hidden="1">{#N/A,#N/A,FALSE,"Отчет о финансовых результатах"}</definedName>
    <definedName name="ке1" localSheetId="2" hidden="1">{#N/A,#N/A,FALSE,"Отчет о финансовых результатах"}</definedName>
    <definedName name="ке1" localSheetId="5" hidden="1">{#N/A,#N/A,FALSE,"Отчет о финансовых результатах"}</definedName>
    <definedName name="ке1" localSheetId="1" hidden="1">{#N/A,#N/A,FALSE,"Отчет о финансовых результатах"}</definedName>
    <definedName name="ке1" localSheetId="0" hidden="1">{#N/A,#N/A,FALSE,"Отчет о финансовых результатах"}</definedName>
    <definedName name="ке1" localSheetId="3" hidden="1">{#N/A,#N/A,FALSE,"Отчет о финансовых результатах"}</definedName>
    <definedName name="ке1" hidden="1">{#N/A,#N/A,FALSE,"Отчет о финансовых результатах"}</definedName>
    <definedName name="люда" localSheetId="4" hidden="1">{#N/A,#N/A,FALSE,"Отчет о финансовых результатах"}</definedName>
    <definedName name="люда" localSheetId="2" hidden="1">{#N/A,#N/A,FALSE,"Отчет о финансовых результатах"}</definedName>
    <definedName name="люда" localSheetId="5" hidden="1">{#N/A,#N/A,FALSE,"Отчет о финансовых результатах"}</definedName>
    <definedName name="люда" localSheetId="1" hidden="1">{#N/A,#N/A,FALSE,"Отчет о финансовых результатах"}</definedName>
    <definedName name="люда" localSheetId="0" hidden="1">{#N/A,#N/A,FALSE,"Отчет о финансовых результатах"}</definedName>
    <definedName name="люда" localSheetId="3" hidden="1">{#N/A,#N/A,FALSE,"Отчет о финансовых результатах"}</definedName>
    <definedName name="люда" hidden="1">{#N/A,#N/A,FALSE,"Отчет о финансовых результатах"}</definedName>
    <definedName name="_xlnm.Print_Area" localSheetId="4">'CI-tr.II-2020'!$A$1:$F$30</definedName>
    <definedName name="_xlnm.Print_Area" localSheetId="2">'PIBr-tr.II-2020'!$A$1:$F$32</definedName>
    <definedName name="_xlnm.Print_Area" localSheetId="5">'PIBu-tr.II 2020'!$A$1:$E$31</definedName>
    <definedName name="_xlnm.Print_Area" localSheetId="1">'Res-Util-Isem-2020'!$A$1:$G$34</definedName>
    <definedName name="_xlnm.Print_Area" localSheetId="3">'VP-tr.II-2020'!$A$1:$F$30</definedName>
    <definedName name="ол" localSheetId="4" hidden="1">{#N/A,#N/A,FALSE,"Отчет о финансовых результатах"}</definedName>
    <definedName name="ол" localSheetId="2" hidden="1">{#N/A,#N/A,FALSE,"Отчет о финансовых результатах"}</definedName>
    <definedName name="ол" localSheetId="5" hidden="1">{#N/A,#N/A,FALSE,"Отчет о финансовых результатах"}</definedName>
    <definedName name="ол" localSheetId="1" hidden="1">{#N/A,#N/A,FALSE,"Отчет о финансовых результатах"}</definedName>
    <definedName name="ол" localSheetId="0" hidden="1">{#N/A,#N/A,FALSE,"Отчет о финансовых результатах"}</definedName>
    <definedName name="ол" localSheetId="3" hidden="1">{#N/A,#N/A,FALSE,"Отчет о финансовых результатах"}</definedName>
    <definedName name="ол" hidden="1">{#N/A,#N/A,FALSE,"Отчет о финансовых результатах"}</definedName>
    <definedName name="отчет" localSheetId="4" hidden="1">{#N/A,#N/A,FALSE,"Отчет о финансовых результатах"}</definedName>
    <definedName name="отчет" localSheetId="2" hidden="1">{#N/A,#N/A,FALSE,"Отчет о финансовых результатах"}</definedName>
    <definedName name="отчет" localSheetId="5" hidden="1">{#N/A,#N/A,FALSE,"Отчет о финансовых результатах"}</definedName>
    <definedName name="отчет" localSheetId="1" hidden="1">{#N/A,#N/A,FALSE,"Отчет о финансовых результатах"}</definedName>
    <definedName name="отчет" localSheetId="0" hidden="1">{#N/A,#N/A,FALSE,"Отчет о финансовых результатах"}</definedName>
    <definedName name="отчет" localSheetId="3" hidden="1">{#N/A,#N/A,FALSE,"Отчет о финансовых результатах"}</definedName>
    <definedName name="отчет" hidden="1">{#N/A,#N/A,FALSE,"Отчет о финансовых результатах"}</definedName>
    <definedName name="пред" localSheetId="4" hidden="1">{#N/A,#N/A,FALSE,"Отчет о финансовых результатах"}</definedName>
    <definedName name="пред" localSheetId="2" hidden="1">{#N/A,#N/A,FALSE,"Отчет о финансовых результатах"}</definedName>
    <definedName name="пред" localSheetId="5" hidden="1">{#N/A,#N/A,FALSE,"Отчет о финансовых результатах"}</definedName>
    <definedName name="пред" localSheetId="1" hidden="1">{#N/A,#N/A,FALSE,"Отчет о финансовых результатах"}</definedName>
    <definedName name="пред" localSheetId="0" hidden="1">{#N/A,#N/A,FALSE,"Отчет о финансовых результатах"}</definedName>
    <definedName name="пред" localSheetId="3" hidden="1">{#N/A,#N/A,FALSE,"Отчет о финансовых результатах"}</definedName>
    <definedName name="пред" hidden="1">{#N/A,#N/A,FALSE,"Отчет о финансовых результатах"}</definedName>
    <definedName name="пред2" localSheetId="4" hidden="1">{#N/A,#N/A,FALSE,"Отчет о финансовых результатах"}</definedName>
    <definedName name="пред2" localSheetId="2" hidden="1">{#N/A,#N/A,FALSE,"Отчет о финансовых результатах"}</definedName>
    <definedName name="пред2" localSheetId="5" hidden="1">{#N/A,#N/A,FALSE,"Отчет о финансовых результатах"}</definedName>
    <definedName name="пред2" localSheetId="1" hidden="1">{#N/A,#N/A,FALSE,"Отчет о финансовых результатах"}</definedName>
    <definedName name="пред2" localSheetId="0" hidden="1">{#N/A,#N/A,FALSE,"Отчет о финансовых результатах"}</definedName>
    <definedName name="пред2" localSheetId="3" hidden="1">{#N/A,#N/A,FALSE,"Отчет о финансовых результатах"}</definedName>
    <definedName name="пред2" hidden="1">{#N/A,#N/A,FALSE,"Отчет о финансовых результатах"}</definedName>
    <definedName name="рез" localSheetId="4" hidden="1">{#N/A,#N/A,FALSE,"Отчет о финансовых результатах"}</definedName>
    <definedName name="рез" localSheetId="2" hidden="1">{#N/A,#N/A,FALSE,"Отчет о финансовых результатах"}</definedName>
    <definedName name="рез" localSheetId="5" hidden="1">{#N/A,#N/A,FALSE,"Отчет о финансовых результатах"}</definedName>
    <definedName name="рез" localSheetId="1" hidden="1">{#N/A,#N/A,FALSE,"Отчет о финансовых результатах"}</definedName>
    <definedName name="рез" localSheetId="0" hidden="1">{#N/A,#N/A,FALSE,"Отчет о финансовых результатах"}</definedName>
    <definedName name="рез" localSheetId="3" hidden="1">{#N/A,#N/A,FALSE,"Отчет о финансовых результатах"}</definedName>
    <definedName name="рез" hidden="1">{#N/A,#N/A,FALSE,"Отчет о финансовых результатах"}</definedName>
    <definedName name="свод" localSheetId="4" hidden="1">{#N/A,#N/A,FALSE,"Отчет о финансовых результатах"}</definedName>
    <definedName name="свод" localSheetId="2" hidden="1">{#N/A,#N/A,FALSE,"Отчет о финансовых результатах"}</definedName>
    <definedName name="свод" localSheetId="5" hidden="1">{#N/A,#N/A,FALSE,"Отчет о финансовых результатах"}</definedName>
    <definedName name="свод" localSheetId="1" hidden="1">{#N/A,#N/A,FALSE,"Отчет о финансовых результатах"}</definedName>
    <definedName name="свод" localSheetId="0" hidden="1">{#N/A,#N/A,FALSE,"Отчет о финансовых результатах"}</definedName>
    <definedName name="свод" localSheetId="3" hidden="1">{#N/A,#N/A,FALSE,"Отчет о финансовых результатах"}</definedName>
    <definedName name="свод" hidden="1">{#N/A,#N/A,FALSE,"Отчет о финансовых результатах"}</definedName>
    <definedName name="сводпп" localSheetId="4" hidden="1">{#N/A,#N/A,FALSE,"Отчет о финансовых результатах"}</definedName>
    <definedName name="сводпп" localSheetId="2" hidden="1">{#N/A,#N/A,FALSE,"Отчет о финансовых результатах"}</definedName>
    <definedName name="сводпп" localSheetId="5" hidden="1">{#N/A,#N/A,FALSE,"Отчет о финансовых результатах"}</definedName>
    <definedName name="сводпп" localSheetId="1" hidden="1">{#N/A,#N/A,FALSE,"Отчет о финансовых результатах"}</definedName>
    <definedName name="сводпп" localSheetId="0" hidden="1">{#N/A,#N/A,FALSE,"Отчет о финансовых результатах"}</definedName>
    <definedName name="сводпп" localSheetId="3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localSheetId="4" hidden="1">{#N/A,#N/A,FALSE,"Отчет о финансовых результатах"}</definedName>
    <definedName name="смпррррррррррррррррррррррррр" localSheetId="2" hidden="1">{#N/A,#N/A,FALSE,"Отчет о финансовых результатах"}</definedName>
    <definedName name="смпррррррррррррррррррррррррр" localSheetId="5" hidden="1">{#N/A,#N/A,FALSE,"Отчет о финансовых результатах"}</definedName>
    <definedName name="смпррррррррррррррррррррррррр" localSheetId="1" hidden="1">{#N/A,#N/A,FALSE,"Отчет о финансовых результатах"}</definedName>
    <definedName name="смпррррррррррррррррррррррррр" localSheetId="0" hidden="1">{#N/A,#N/A,FALSE,"Отчет о финансовых результатах"}</definedName>
    <definedName name="смпррррррррррррррррррррррррр" localSheetId="3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тоимость" localSheetId="4" hidden="1">{#N/A,#N/A,FALSE,"Отчет о финансовых результатах"}</definedName>
    <definedName name="Стоимость" localSheetId="2" hidden="1">{#N/A,#N/A,FALSE,"Отчет о финансовых результатах"}</definedName>
    <definedName name="Стоимость" localSheetId="5" hidden="1">{#N/A,#N/A,FALSE,"Отчет о финансовых результатах"}</definedName>
    <definedName name="Стоимость" localSheetId="1" hidden="1">{#N/A,#N/A,FALSE,"Отчет о финансовых результатах"}</definedName>
    <definedName name="Стоимость" localSheetId="0" hidden="1">{#N/A,#N/A,FALSE,"Отчет о финансовых результатах"}</definedName>
    <definedName name="Стоимость" localSheetId="3" hidden="1">{#N/A,#N/A,FALSE,"Отчет о финансовых результатах"}</definedName>
    <definedName name="Стоимость" hidden="1">{#N/A,#N/A,FALSE,"Отчет о финансовых результатах"}</definedName>
    <definedName name="Тамара" localSheetId="4" hidden="1">{#N/A,#N/A,FALSE,"Отчет о финансовых результатах"}</definedName>
    <definedName name="Тамара" localSheetId="2" hidden="1">{#N/A,#N/A,FALSE,"Отчет о финансовых результатах"}</definedName>
    <definedName name="Тамара" localSheetId="5" hidden="1">{#N/A,#N/A,FALSE,"Отчет о финансовых результатах"}</definedName>
    <definedName name="Тамара" localSheetId="1" hidden="1">{#N/A,#N/A,FALSE,"Отчет о финансовых результатах"}</definedName>
    <definedName name="Тамара" localSheetId="0" hidden="1">{#N/A,#N/A,FALSE,"Отчет о финансовых результатах"}</definedName>
    <definedName name="Тамара" localSheetId="3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localSheetId="4" hidden="1">{#N/A,#N/A,FALSE,"Отчет о финансовых результатах"}</definedName>
    <definedName name="Тамара2" localSheetId="2" hidden="1">{#N/A,#N/A,FALSE,"Отчет о финансовых результатах"}</definedName>
    <definedName name="Тамара2" localSheetId="5" hidden="1">{#N/A,#N/A,FALSE,"Отчет о финансовых результатах"}</definedName>
    <definedName name="Тамара2" localSheetId="1" hidden="1">{#N/A,#N/A,FALSE,"Отчет о финансовых результатах"}</definedName>
    <definedName name="Тамара2" localSheetId="0" hidden="1">{#N/A,#N/A,FALSE,"Отчет о финансовых результатах"}</definedName>
    <definedName name="Тамара2" localSheetId="3" hidden="1">{#N/A,#N/A,FALSE,"Отчет о финансовых результатах"}</definedName>
    <definedName name="Тамара2" hidden="1">{#N/A,#N/A,FALSE,"Отчет о финансовых результатах"}</definedName>
    <definedName name="Ф" localSheetId="4" hidden="1">{#N/A,#N/A,FALSE,0}</definedName>
    <definedName name="Ф" localSheetId="2" hidden="1">{#N/A,#N/A,FALSE,0}</definedName>
    <definedName name="Ф" localSheetId="5" hidden="1">{#N/A,#N/A,FALSE,0}</definedName>
    <definedName name="Ф" localSheetId="1" hidden="1">{#N/A,#N/A,FALSE,0}</definedName>
    <definedName name="Ф" localSheetId="0" hidden="1">{#N/A,#N/A,FALSE,0}</definedName>
    <definedName name="Ф" localSheetId="3" hidden="1">{#N/A,#N/A,FALSE,0}</definedName>
    <definedName name="Ф" hidden="1">{#N/A,#N/A,FALSE,0}</definedName>
    <definedName name="ф1" localSheetId="4" hidden="1">{#N/A,#N/A,FALSE,"Отчет о финансовых результатах"}</definedName>
    <definedName name="ф1" localSheetId="2" hidden="1">{#N/A,#N/A,FALSE,"Отчет о финансовых результатах"}</definedName>
    <definedName name="ф1" localSheetId="5" hidden="1">{#N/A,#N/A,FALSE,"Отчет о финансовых результатах"}</definedName>
    <definedName name="ф1" localSheetId="1" hidden="1">{#N/A,#N/A,FALSE,"Отчет о финансовых результатах"}</definedName>
    <definedName name="ф1" localSheetId="0" hidden="1">{#N/A,#N/A,FALSE,"Отчет о финансовых результатах"}</definedName>
    <definedName name="ф1" localSheetId="3" hidden="1">{#N/A,#N/A,FALSE,"Отчет о финансовых результатах"}</definedName>
    <definedName name="ф1" hidden="1">{#N/A,#N/A,FALSE,"Отчет о финансовых результатах"}</definedName>
    <definedName name="ф2" localSheetId="4" hidden="1">{#N/A,#N/A,FALSE,"Отчет о финансовых результатах"}</definedName>
    <definedName name="ф2" localSheetId="2" hidden="1">{#N/A,#N/A,FALSE,"Отчет о финансовых результатах"}</definedName>
    <definedName name="ф2" localSheetId="5" hidden="1">{#N/A,#N/A,FALSE,"Отчет о финансовых результатах"}</definedName>
    <definedName name="ф2" localSheetId="1" hidden="1">{#N/A,#N/A,FALSE,"Отчет о финансовых результатах"}</definedName>
    <definedName name="ф2" localSheetId="0" hidden="1">{#N/A,#N/A,FALSE,"Отчет о финансовых результатах"}</definedName>
    <definedName name="ф2" localSheetId="3" hidden="1">{#N/A,#N/A,FALSE,"Отчет о финансовых результатах"}</definedName>
    <definedName name="ф2" hidden="1">{#N/A,#N/A,FALSE,"Отчет о финансовых результатах"}</definedName>
    <definedName name="ф3" localSheetId="4" hidden="1">{#N/A,#N/A,FALSE,"Отчет о финансовых результатах"}</definedName>
    <definedName name="ф3" localSheetId="2" hidden="1">{#N/A,#N/A,FALSE,"Отчет о финансовых результатах"}</definedName>
    <definedName name="ф3" localSheetId="5" hidden="1">{#N/A,#N/A,FALSE,"Отчет о финансовых результатах"}</definedName>
    <definedName name="ф3" localSheetId="1" hidden="1">{#N/A,#N/A,FALSE,"Отчет о финансовых результатах"}</definedName>
    <definedName name="ф3" localSheetId="0" hidden="1">{#N/A,#N/A,FALSE,"Отчет о финансовых результатах"}</definedName>
    <definedName name="ф3" localSheetId="3" hidden="1">{#N/A,#N/A,FALSE,"Отчет о финансовых результатах"}</definedName>
    <definedName name="ф3" hidden="1">{#N/A,#N/A,FALSE,"Отчет о финансовых результатах"}</definedName>
    <definedName name="ц3" localSheetId="4" hidden="1">{#N/A,#N/A,FALSE,"Отчет о финансовых результатах"}</definedName>
    <definedName name="ц3" localSheetId="2" hidden="1">{#N/A,#N/A,FALSE,"Отчет о финансовых результатах"}</definedName>
    <definedName name="ц3" localSheetId="5" hidden="1">{#N/A,#N/A,FALSE,"Отчет о финансовых результатах"}</definedName>
    <definedName name="ц3" localSheetId="1" hidden="1">{#N/A,#N/A,FALSE,"Отчет о финансовых результатах"}</definedName>
    <definedName name="ц3" localSheetId="0" hidden="1">{#N/A,#N/A,FALSE,"Отчет о финансовых результатах"}</definedName>
    <definedName name="ц3" localSheetId="3" hidden="1">{#N/A,#N/A,FALSE,"Отчет о финансовых результатах"}</definedName>
    <definedName name="ц3" hidden="1">{#N/A,#N/A,FALSE,"Отчет о финансовых результатах"}</definedName>
    <definedName name="шолт" localSheetId="4" hidden="1">{#N/A,#N/A,FALSE,"Отчет о финансовых результатах"}</definedName>
    <definedName name="шолт" localSheetId="2" hidden="1">{#N/A,#N/A,FALSE,"Отчет о финансовых результатах"}</definedName>
    <definedName name="шолт" localSheetId="5" hidden="1">{#N/A,#N/A,FALSE,"Отчет о финансовых результатах"}</definedName>
    <definedName name="шолт" localSheetId="1" hidden="1">{#N/A,#N/A,FALSE,"Отчет о финансовых результатах"}</definedName>
    <definedName name="шолт" localSheetId="0" hidden="1">{#N/A,#N/A,FALSE,"Отчет о финансовых результатах"}</definedName>
    <definedName name="шолт" localSheetId="3" hidden="1">{#N/A,#N/A,FALSE,"Отчет о финансовых результатах"}</definedName>
    <definedName name="шолт" hidden="1">{#N/A,#N/A,FALSE,"Отчет о финансовых результатах"}</definedName>
    <definedName name="щолт" localSheetId="4" hidden="1">{#N/A,#N/A,FALSE,"Отчет о финансовых результатах"}</definedName>
    <definedName name="щолт" localSheetId="2" hidden="1">{#N/A,#N/A,FALSE,"Отчет о финансовых результатах"}</definedName>
    <definedName name="щолт" localSheetId="5" hidden="1">{#N/A,#N/A,FALSE,"Отчет о финансовых результатах"}</definedName>
    <definedName name="щолт" localSheetId="1" hidden="1">{#N/A,#N/A,FALSE,"Отчет о финансовых результатах"}</definedName>
    <definedName name="щолт" localSheetId="0" hidden="1">{#N/A,#N/A,FALSE,"Отчет о финансовых результатах"}</definedName>
    <definedName name="щолт" localSheetId="3" hidden="1">{#N/A,#N/A,FALSE,"Отчет о финансовых результатах"}</definedName>
    <definedName name="щолт" hidden="1">{#N/A,#N/A,FALSE,"Отчет о финансовых результатах"}</definedName>
  </definedNames>
  <calcPr fullCalcOnLoad="1"/>
</workbook>
</file>

<file path=xl/sharedStrings.xml><?xml version="1.0" encoding="utf-8"?>
<sst xmlns="http://schemas.openxmlformats.org/spreadsheetml/2006/main" count="403" uniqueCount="156">
  <si>
    <t>RESURSE / РЕСУРСЫ</t>
  </si>
  <si>
    <t>Valoarea adăugată brută - total</t>
  </si>
  <si>
    <t>Валовая добавленная стоимость - всего</t>
  </si>
  <si>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</si>
  <si>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</si>
  <si>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</si>
  <si>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</si>
  <si>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</si>
  <si>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</si>
  <si>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</si>
  <si>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</si>
  <si>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</si>
  <si>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</si>
  <si>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</si>
  <si>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</si>
  <si>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</si>
  <si>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</si>
  <si>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</si>
  <si>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</si>
  <si>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</si>
  <si>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</si>
  <si>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</si>
  <si>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</si>
  <si>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</si>
  <si>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</si>
  <si>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</si>
  <si>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</si>
  <si>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J</t>
  </si>
  <si>
    <t>Informaţii şi comunicaţii</t>
  </si>
  <si>
    <t>Информационные услуги и связь</t>
  </si>
  <si>
    <t>K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</si>
  <si>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</si>
  <si>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</si>
  <si>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</si>
  <si>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</si>
  <si>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</si>
  <si>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</si>
  <si>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</si>
  <si>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</si>
  <si>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</si>
  <si>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</si>
  <si>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</si>
  <si>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</si>
  <si>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</si>
  <si>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</si>
  <si>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</si>
  <si>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</si>
  <si>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</si>
  <si>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</si>
  <si>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</si>
  <si>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S</t>
  </si>
  <si>
    <t>Alte activităţi de servicii</t>
  </si>
  <si>
    <t>Предоставление прочих видов услуг</t>
  </si>
  <si>
    <t>T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</si>
  <si>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</si>
  <si>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Чистые налоги на продукты (налоги минус субсидии)</t>
  </si>
  <si>
    <t>PRODUSUL INTERN BRUT</t>
  </si>
  <si>
    <t>ВАЛОВОЙ ВНУТРЕННИЙ ПРОДУКТ</t>
  </si>
  <si>
    <t>UTILIZĂRI / ИСПОЛЬЗОВАНИЕ</t>
  </si>
  <si>
    <t>Consumul  final - total</t>
  </si>
  <si>
    <t>Конечное потребление - всего</t>
  </si>
  <si>
    <t>Consumul final al gospodăriilor populaţiei</t>
  </si>
  <si>
    <t>Конечное потребление домашних хозяйств</t>
  </si>
  <si>
    <t>Consumul final al administraţiei publice şi  instituţiilor fără scop lucrativ în serviciul gospodăriilor populaţiei</t>
  </si>
  <si>
    <t>Formarea brută de capital</t>
  </si>
  <si>
    <t>Валовое накопление капитала</t>
  </si>
  <si>
    <t>Formarea brută de capital fix</t>
  </si>
  <si>
    <t>Валовое накопление основного капитала</t>
  </si>
  <si>
    <t>Variaţia stocurilor</t>
  </si>
  <si>
    <t>Изменение запасов</t>
  </si>
  <si>
    <t>Exportul net de bunuri şi servicii</t>
  </si>
  <si>
    <t>Чистый экспорт товаров и услуг</t>
  </si>
  <si>
    <t>Exportul de bunuri şi servicii</t>
  </si>
  <si>
    <t>Экспорт товаров и услуг</t>
  </si>
  <si>
    <t>Importul de bunuri şi servicii (-)</t>
  </si>
  <si>
    <t>Импорт товаров и услуг (-)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</si>
  <si>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</si>
  <si>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</si>
  <si>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Valoarea adăugată brută</t>
  </si>
  <si>
    <t>Валовая добавленная стоимость</t>
  </si>
  <si>
    <t>Volumul producţiei</t>
  </si>
  <si>
    <t xml:space="preserve">Валовой выпуск  </t>
  </si>
  <si>
    <t>Consumul intermediar</t>
  </si>
  <si>
    <t>Промежуточное потребление</t>
  </si>
  <si>
    <t>Procurarea bunurilor</t>
  </si>
  <si>
    <t>Приобретение товаров</t>
  </si>
  <si>
    <t>Procurarea serviciilor</t>
  </si>
  <si>
    <t>Приобрeтение услуг</t>
  </si>
  <si>
    <t xml:space="preserve">Procurarea bunurilor şi serviciilor de către rezidenţi peste hotare </t>
  </si>
  <si>
    <t>Приобретение товаров и услуг резидентами за границей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</si>
  <si>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</si>
  <si>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</si>
  <si>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Consumul final al administraţiei publice</t>
  </si>
  <si>
    <t>Конечное потребление государственного управления</t>
  </si>
  <si>
    <t>Consumul final al instituţiilor fără scop lucrativ în serviciul gospodăriilor populaţiei</t>
  </si>
  <si>
    <t>Конечное потребление некоммерческих организаций, обслуживающих домашние хозяйства</t>
  </si>
  <si>
    <t>Валовое накопление</t>
  </si>
  <si>
    <t xml:space="preserve">Construcţii </t>
  </si>
  <si>
    <t>Maşini şi utilaje</t>
  </si>
  <si>
    <t>Машины и оборудование</t>
  </si>
  <si>
    <t>Alte</t>
  </si>
  <si>
    <t>Прочие</t>
  </si>
  <si>
    <t>Bunuri</t>
  </si>
  <si>
    <t>Товары</t>
  </si>
  <si>
    <t>Servicii</t>
  </si>
  <si>
    <t>Услуги</t>
  </si>
  <si>
    <t>O,P,Q</t>
  </si>
  <si>
    <t>из них: налоги на продукты</t>
  </si>
  <si>
    <t>Государственное управление и оборона; обязательное социальное страхование; образование; здравоохранение и социальные услуги</t>
  </si>
  <si>
    <t>Activități de cazare și alimentație publică</t>
  </si>
  <si>
    <t>Конечное потребление государственного управления и некоммерческих организаций, обслуживающих домашние хозяйства</t>
  </si>
  <si>
    <t>Consumul final - total</t>
  </si>
  <si>
    <t>x</t>
  </si>
  <si>
    <t>Деятельность по размещению и общественному питанию</t>
  </si>
  <si>
    <t>Administraţie publică şi apărare; asigurări sociale obligatorii; învăţământ; sănătate şi asistenţă socială</t>
  </si>
  <si>
    <t>B,C,D,E</t>
  </si>
  <si>
    <t>G,H,I</t>
  </si>
  <si>
    <t>R,S,T</t>
  </si>
  <si>
    <t>M,N</t>
  </si>
  <si>
    <t>Industria extractivă; industria prelucrătoare; producţia şi furnizarea de energie electrică şi termică, gaze, apă caldă şi aer condiţionat; distribuţia apei; salubritate, gestionarea deşeurilor,  activităţi de decontaminare</t>
  </si>
  <si>
    <t>Comerţ cu ridicata şi cu amănuntul; întreţinerea şi repararea autovehiculelor şi a motocicletelor; transport şi depozitare; activități de cazare și alimentație publică</t>
  </si>
  <si>
    <t>Оптовая и розничная торговля; техническое обслуживание и ремонт автотранспортных средств и мотоциклов; транспорт и хранение; деятельность по размещению и общественному питанию</t>
  </si>
  <si>
    <t>Activităţi profesionale, ştiinţifice şi tehnice; activităţi de servicii administrative şi activităţi de servicii suport</t>
  </si>
  <si>
    <t>Профессиональная, научная и техническая деятельность; административная деятельность и дополнительные услуги в данной области</t>
  </si>
  <si>
    <t>Искусство, развлечение и отдых; предоставление прочих видов услуг; деятельность домашних хозяйств, нанимающих домашнюю прислугу и производящих товары и услуги для собственного потребления</t>
  </si>
  <si>
    <t>din care: impozite pe produs</t>
  </si>
  <si>
    <t>Impozite nete pe produs (impozite minus subvenții)</t>
  </si>
  <si>
    <t>Искусство, развлечения и отдых</t>
  </si>
  <si>
    <t>Добыча полезных ископаемых; oбрабатывающая промышленность; производство и обеспечение электро- и теплоэнергией, газом, горячей водой; кондиционирование воздуха; водоснабжение; очистка и обработка отходов и восстановительные работы</t>
  </si>
  <si>
    <t>Финансовая деятельность и страхование</t>
  </si>
  <si>
    <t>Activități financiare și asigurări</t>
  </si>
  <si>
    <t>Arta, activități de recreere și de agrement; alte activităţi de servicii; activităţi ale gospodăriilor casnice în calitate de angajator de personal casnic; activităţi ale gospodăriilor casnice de producere de bunuri şi servicii destinate consumului propriu</t>
  </si>
  <si>
    <t>Производство и обеспечение электро- и теплоэнергией, газом, горячей водой; кондиционирование воздуха</t>
  </si>
  <si>
    <t>Arta, activități de recreere și de agrement</t>
  </si>
  <si>
    <t>Activităţi ale gospodăriilor casnice în calitate de angajator de personal casnic; activităţi ale gospodăriilor casnice de producere de bunuri şi servicii destinate consumului propriu</t>
  </si>
  <si>
    <t>Tabelul A1. Resursele şi utilizările Produsului Intern Brut în trimestrul II 2020</t>
  </si>
  <si>
    <r>
      <t xml:space="preserve">Preţuri curente,
 mii. lei
</t>
    </r>
    <r>
      <rPr>
        <i/>
        <sz val="12"/>
        <rFont val="Times New Roman"/>
        <family val="1"/>
      </rPr>
      <t>Текущие цены,
тыс. лей</t>
    </r>
  </si>
  <si>
    <r>
      <t xml:space="preserve">Indicii volumului fizic - în % faţă de trimestrul II 2019
</t>
    </r>
    <r>
      <rPr>
        <i/>
        <sz val="12"/>
        <rFont val="Times New Roman"/>
        <family val="1"/>
      </rPr>
      <t>Индексы  физического объема в % ко II кварталу 2019</t>
    </r>
  </si>
  <si>
    <r>
      <t xml:space="preserve">Contribuţia la formarea PIB
</t>
    </r>
    <r>
      <rPr>
        <i/>
        <sz val="12"/>
        <rFont val="Times New Roman"/>
        <family val="1"/>
      </rPr>
      <t>Структура ВВП
%</t>
    </r>
  </si>
  <si>
    <r>
      <t xml:space="preserve">Contribuţia la creşterea/ descreşterea PIB (+/-)
</t>
    </r>
    <r>
      <rPr>
        <i/>
        <sz val="12"/>
        <rFont val="Times New Roman"/>
        <family val="1"/>
      </rPr>
      <t>Степень влияния на ВВП (+/-)
 %</t>
    </r>
  </si>
  <si>
    <t>Tabelul A2. Resursele şi utilizările Produsului Intern Brut în semestrul I 2020</t>
  </si>
  <si>
    <r>
      <t xml:space="preserve">Indicii volumului fizic - în % faţă de semestrul I 2019
</t>
    </r>
    <r>
      <rPr>
        <i/>
        <sz val="12"/>
        <rFont val="Times New Roman"/>
        <family val="1"/>
      </rPr>
      <t>Индексы  физического объема в % к I полугодию 2019</t>
    </r>
  </si>
  <si>
    <t>Tabelul A3. Produsul Intern Brut pe resurse în trimestrul II 2020</t>
  </si>
  <si>
    <r>
      <t xml:space="preserve">Preţuri curente,
mii lei
</t>
    </r>
    <r>
      <rPr>
        <i/>
        <sz val="12"/>
        <rFont val="Times New Roman"/>
        <family val="1"/>
      </rPr>
      <t>Tекущие цены, тыс.лей</t>
    </r>
  </si>
  <si>
    <r>
      <t xml:space="preserve">Preţurile medii ale anului 2019, mii lei
</t>
    </r>
    <r>
      <rPr>
        <i/>
        <sz val="12"/>
        <rFont val="Times New Roman"/>
        <family val="1"/>
      </rPr>
      <t>Cредние цены 2019 года, тыс.лей</t>
    </r>
  </si>
  <si>
    <r>
      <t xml:space="preserve">Indicii volumului fizic - în % faţă de
trimestrul II 2019
</t>
    </r>
    <r>
      <rPr>
        <i/>
        <sz val="12"/>
        <rFont val="Times New Roman"/>
        <family val="1"/>
      </rPr>
      <t>Индексы  физического объема в % ко II кварталу 2019</t>
    </r>
  </si>
  <si>
    <t>Tabelul A4. Volumul Producției în trimestrul II 2020</t>
  </si>
  <si>
    <t>Tabelul A5. Consumul Intermediarîn trimestrul II 2020</t>
  </si>
  <si>
    <r>
      <t xml:space="preserve">Indicii volumului fizic - în % faţă de 
trimestrul II 2019
</t>
    </r>
    <r>
      <rPr>
        <i/>
        <sz val="12"/>
        <rFont val="Times New Roman"/>
        <family val="1"/>
      </rPr>
      <t>Индексы  физического объема в % ко II кварталу 2019</t>
    </r>
  </si>
  <si>
    <t>Tabelul A6. Produsul Intern Brut pe utilizări în trimestrul II 2020</t>
  </si>
  <si>
    <t xml:space="preserve">                                                           Производство и использование валового внутреннего продукта во II квартале 2020</t>
  </si>
  <si>
    <t xml:space="preserve">                                                          Производство и использование валового внутреннего продукта в I полугодии 2020</t>
  </si>
  <si>
    <t xml:space="preserve">                                                     Произведённый Валовый Внутренний Продукт во II квартале 2020</t>
  </si>
  <si>
    <t xml:space="preserve">                     Валовый Выпуск во II квартале 2020</t>
  </si>
  <si>
    <t xml:space="preserve">                                        Промежуточное потребление во II квартале 2020</t>
  </si>
  <si>
    <t xml:space="preserve">                                                        Использование Валового Внутреннего Продукта во II квартале 2020</t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</si>
</sst>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."/>
    <numFmt numFmtId="191" formatCode="_-* #,##0.00[$€-1]_-;\-* #,##0.00[$€-1]_-;_-* &quot;-&quot;??[$€-1]_-"/>
    <numFmt numFmtId="192" formatCode="#,##0_ ;[Red]\(#,##0\)\ ;_(* &quot;——        &quot;_)"/>
    <numFmt numFmtId="193" formatCode="#,##0.000"/>
    <numFmt numFmtId="194" formatCode="0.000000"/>
    <numFmt numFmtId="195" formatCode="0.00000"/>
    <numFmt numFmtId="196" formatCode="0.0000"/>
    <numFmt numFmtId="197" formatCode="0.000"/>
    <numFmt numFmtId="198" formatCode="#,##0.0000"/>
    <numFmt numFmtId="199" formatCode="#,##0.00000"/>
    <numFmt numFmtId="200" formatCode="0.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-* #,##0.0_р_._-;\-* #,##0.0_р_._-;_-* &quot;-&quot;??_р_._-;_-@_-"/>
    <numFmt numFmtId="206" formatCode="_-* #,##0_р_._-;\-* #,##0_р_._-;_-* &quot;-&quot;??_р_.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20"/>
      <name val="Calibri"/>
      <family val="2"/>
    </font>
    <font>
      <sz val="9"/>
      <color indexed="20"/>
      <name val="Times New Roman"/>
      <family val="2"/>
    </font>
    <font>
      <b/>
      <sz val="11"/>
      <color indexed="52"/>
      <name val="Calibri"/>
      <family val="2"/>
    </font>
    <font>
      <b/>
      <sz val="9"/>
      <color indexed="52"/>
      <name val="Times New Roman"/>
      <family val="2"/>
    </font>
    <font>
      <b/>
      <sz val="11"/>
      <color indexed="9"/>
      <name val="Calibri"/>
      <family val="2"/>
    </font>
    <font>
      <b/>
      <sz val="9"/>
      <color indexed="9"/>
      <name val="Times New Roman"/>
      <family val="2"/>
    </font>
    <font>
      <sz val="1"/>
      <color indexed="16"/>
      <name val="Courier"/>
      <family val="1"/>
    </font>
    <font>
      <sz val="10"/>
      <name val="Arial Cyr"/>
      <family val="0"/>
    </font>
    <font>
      <i/>
      <sz val="11"/>
      <color indexed="23"/>
      <name val="Calibri"/>
      <family val="2"/>
    </font>
    <font>
      <i/>
      <sz val="9"/>
      <color indexed="23"/>
      <name val="Times New Roman"/>
      <family val="2"/>
    </font>
    <font>
      <sz val="11"/>
      <color indexed="17"/>
      <name val="Calibri"/>
      <family val="2"/>
    </font>
    <font>
      <sz val="9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1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9"/>
      <color indexed="62"/>
      <name val="Times New Roman"/>
      <family val="2"/>
    </font>
    <font>
      <sz val="11"/>
      <color indexed="52"/>
      <name val="Calibri"/>
      <family val="2"/>
    </font>
    <font>
      <sz val="9"/>
      <color indexed="52"/>
      <name val="Times New Roman"/>
      <family val="2"/>
    </font>
    <font>
      <sz val="6.15"/>
      <name val="Arial"/>
      <family val="2"/>
    </font>
    <font>
      <sz val="11"/>
      <color indexed="60"/>
      <name val="Calibri"/>
      <family val="2"/>
    </font>
    <font>
      <sz val="9"/>
      <color indexed="60"/>
      <name val="Times New Roman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9"/>
      <color indexed="63"/>
      <name val="Times New Roman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2"/>
    </font>
    <font>
      <sz val="11"/>
      <color indexed="10"/>
      <name val="Calibri"/>
      <family val="2"/>
    </font>
    <font>
      <sz val="9"/>
      <color indexed="10"/>
      <name val="Times New Roman"/>
      <family val="2"/>
    </font>
    <font>
      <sz val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7" borderId="0" applyNumberFormat="0" applyBorder="0" applyAlignment="0" applyProtection="0"/>
    <xf numFmtId="0" fontId="6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7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8" borderId="1" applyNumberFormat="0" applyAlignment="0" applyProtection="0"/>
    <xf numFmtId="0" fontId="11" fillId="38" borderId="1" applyNumberFormat="0" applyAlignment="0" applyProtection="0"/>
    <xf numFmtId="0" fontId="10" fillId="38" borderId="1" applyNumberFormat="0" applyAlignment="0" applyProtection="0"/>
    <xf numFmtId="0" fontId="12" fillId="39" borderId="2" applyNumberFormat="0" applyAlignment="0" applyProtection="0"/>
    <xf numFmtId="0" fontId="13" fillId="39" borderId="2" applyNumberFormat="0" applyAlignment="0" applyProtection="0"/>
    <xf numFmtId="0" fontId="12" fillId="39" borderId="2" applyNumberFormat="0" applyAlignment="0" applyProtection="0"/>
    <xf numFmtId="190" fontId="14" fillId="0" borderId="0">
      <alignment/>
      <protection locked="0"/>
    </xf>
    <xf numFmtId="191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0" fontId="14" fillId="0" borderId="0">
      <alignment/>
      <protection locked="0"/>
    </xf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4" applyNumberFormat="0" applyFill="0" applyAlignment="0" applyProtection="0"/>
    <xf numFmtId="0" fontId="22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0" fontId="26" fillId="0" borderId="0">
      <alignment/>
      <protection locked="0"/>
    </xf>
    <xf numFmtId="19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7" borderId="1" applyNumberFormat="0" applyAlignment="0" applyProtection="0"/>
    <xf numFmtId="0" fontId="28" fillId="7" borderId="1" applyNumberFormat="0" applyAlignment="0" applyProtection="0"/>
    <xf numFmtId="0" fontId="30" fillId="0" borderId="6" applyNumberFormat="0" applyFill="0" applyAlignment="0" applyProtection="0"/>
    <xf numFmtId="0" fontId="31" fillId="0" borderId="6" applyNumberFormat="0" applyFill="0" applyAlignment="0" applyProtection="0"/>
    <xf numFmtId="0" fontId="30" fillId="0" borderId="6" applyNumberFormat="0" applyFill="0" applyAlignment="0" applyProtection="0"/>
    <xf numFmtId="0" fontId="32" fillId="0" borderId="7" applyNumberFormat="0" applyFill="0" applyProtection="0">
      <alignment horizontal="left" vertical="top" wrapText="1"/>
    </xf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8" applyNumberFormat="0" applyFont="0" applyAlignment="0" applyProtection="0"/>
    <xf numFmtId="0" fontId="5" fillId="41" borderId="8" applyNumberFormat="0" applyFont="0" applyAlignment="0" applyProtection="0"/>
    <xf numFmtId="0" fontId="0" fillId="41" borderId="8" applyNumberFormat="0" applyFont="0" applyAlignment="0" applyProtection="0"/>
    <xf numFmtId="0" fontId="37" fillId="38" borderId="9" applyNumberFormat="0" applyAlignment="0" applyProtection="0"/>
    <xf numFmtId="0" fontId="38" fillId="38" borderId="9" applyNumberFormat="0" applyAlignment="0" applyProtection="0"/>
    <xf numFmtId="0" fontId="37" fillId="38" borderId="9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0" applyNumberFormat="0" applyFill="0" applyAlignment="0" applyProtection="0"/>
    <xf numFmtId="0" fontId="4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49" fontId="35" fillId="0" borderId="11" applyFont="0" applyBorder="0">
      <alignment horizontal="center" vertical="center" wrapText="1"/>
      <protection hidden="1"/>
    </xf>
    <xf numFmtId="1" fontId="2" fillId="48" borderId="12">
      <alignment horizontal="center" vertical="center"/>
      <protection hidden="1"/>
    </xf>
    <xf numFmtId="0" fontId="53" fillId="49" borderId="13" applyNumberFormat="0" applyAlignment="0" applyProtection="0"/>
    <xf numFmtId="0" fontId="54" fillId="50" borderId="14" applyNumberFormat="0" applyAlignment="0" applyProtection="0"/>
    <xf numFmtId="0" fontId="55" fillId="50" borderId="1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60" fillId="51" borderId="19" applyNumberFormat="0" applyAlignment="0" applyProtection="0"/>
    <xf numFmtId="0" fontId="61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53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54" borderId="20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65" fillId="0" borderId="21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67" fillId="55" borderId="0" applyNumberFormat="0" applyBorder="0" applyAlignment="0" applyProtection="0"/>
    <xf numFmtId="192" fontId="2" fillId="0" borderId="0" applyFont="0" applyBorder="0" applyProtection="0">
      <alignment horizontal="right" vertical="center" shrinkToFit="1"/>
    </xf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189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205" applyFont="1" applyFill="1" applyBorder="1" applyAlignment="1">
      <alignment horizontal="center" wrapText="1"/>
      <protection/>
    </xf>
    <xf numFmtId="0" fontId="4" fillId="0" borderId="22" xfId="160" applyFont="1" applyFill="1" applyBorder="1" applyAlignment="1">
      <alignment/>
      <protection/>
    </xf>
    <xf numFmtId="0" fontId="4" fillId="0" borderId="23" xfId="160" applyFont="1" applyFill="1" applyBorder="1">
      <alignment/>
      <protection/>
    </xf>
    <xf numFmtId="0" fontId="46" fillId="0" borderId="24" xfId="0" applyFont="1" applyBorder="1" applyAlignment="1">
      <alignment/>
    </xf>
    <xf numFmtId="0" fontId="3" fillId="0" borderId="25" xfId="205" applyFont="1" applyFill="1" applyBorder="1">
      <alignment/>
      <protection/>
    </xf>
    <xf numFmtId="3" fontId="3" fillId="0" borderId="25" xfId="205" applyNumberFormat="1" applyFont="1" applyFill="1" applyBorder="1" applyAlignment="1">
      <alignment horizontal="right"/>
      <protection/>
    </xf>
    <xf numFmtId="189" fontId="3" fillId="0" borderId="25" xfId="205" applyNumberFormat="1" applyFont="1" applyFill="1" applyBorder="1" applyAlignment="1">
      <alignment horizontal="right"/>
      <protection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wrapText="1" indent="1"/>
    </xf>
    <xf numFmtId="3" fontId="4" fillId="0" borderId="25" xfId="0" applyNumberFormat="1" applyFont="1" applyBorder="1" applyAlignment="1">
      <alignment horizontal="right"/>
    </xf>
    <xf numFmtId="189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3" fillId="0" borderId="25" xfId="160" applyFont="1" applyFill="1" applyBorder="1" applyAlignment="1">
      <alignment wrapText="1"/>
      <protection/>
    </xf>
    <xf numFmtId="189" fontId="3" fillId="0" borderId="25" xfId="0" applyNumberFormat="1" applyFont="1" applyBorder="1" applyAlignment="1">
      <alignment horizontal="right"/>
    </xf>
    <xf numFmtId="0" fontId="4" fillId="0" borderId="25" xfId="160" applyFont="1" applyFill="1" applyBorder="1" applyAlignment="1">
      <alignment horizontal="left" wrapText="1" indent="1"/>
      <protection/>
    </xf>
    <xf numFmtId="0" fontId="4" fillId="39" borderId="0" xfId="0" applyFont="1" applyFill="1" applyAlignment="1">
      <alignment vertical="center"/>
    </xf>
    <xf numFmtId="0" fontId="48" fillId="0" borderId="24" xfId="0" applyFont="1" applyBorder="1" applyAlignment="1">
      <alignment/>
    </xf>
    <xf numFmtId="0" fontId="3" fillId="0" borderId="25" xfId="205" applyFont="1" applyFill="1" applyBorder="1" applyAlignment="1">
      <alignment/>
      <protection/>
    </xf>
    <xf numFmtId="0" fontId="4" fillId="0" borderId="25" xfId="205" applyFont="1" applyFill="1" applyBorder="1" applyAlignment="1">
      <alignment horizontal="left" indent="1"/>
      <protection/>
    </xf>
    <xf numFmtId="0" fontId="4" fillId="0" borderId="25" xfId="205" applyFont="1" applyFill="1" applyBorder="1" applyAlignment="1">
      <alignment horizontal="left" wrapText="1" indent="1"/>
      <protection/>
    </xf>
    <xf numFmtId="0" fontId="46" fillId="0" borderId="27" xfId="0" applyFont="1" applyBorder="1" applyAlignment="1">
      <alignment/>
    </xf>
    <xf numFmtId="0" fontId="4" fillId="0" borderId="28" xfId="205" applyFont="1" applyFill="1" applyBorder="1" applyAlignment="1">
      <alignment horizontal="left" indent="1"/>
      <protection/>
    </xf>
    <xf numFmtId="3" fontId="4" fillId="0" borderId="28" xfId="0" applyNumberFormat="1" applyFont="1" applyBorder="1" applyAlignment="1">
      <alignment horizontal="right"/>
    </xf>
    <xf numFmtId="189" fontId="4" fillId="0" borderId="28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Alignment="1">
      <alignment horizontal="centerContinuous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4" fillId="0" borderId="24" xfId="206" applyFont="1" applyFill="1" applyBorder="1" applyAlignment="1">
      <alignment horizontal="left" indent="1"/>
      <protection/>
    </xf>
    <xf numFmtId="0" fontId="4" fillId="0" borderId="24" xfId="206" applyFont="1" applyFill="1" applyBorder="1" applyAlignment="1">
      <alignment horizontal="left" wrapText="1" indent="3"/>
      <protection/>
    </xf>
    <xf numFmtId="0" fontId="4" fillId="0" borderId="24" xfId="206" applyFont="1" applyFill="1" applyBorder="1" applyAlignment="1">
      <alignment horizontal="left" wrapText="1" indent="1"/>
      <protection/>
    </xf>
    <xf numFmtId="0" fontId="3" fillId="0" borderId="24" xfId="206" applyFont="1" applyFill="1" applyBorder="1" applyAlignment="1">
      <alignment wrapText="1"/>
      <protection/>
    </xf>
    <xf numFmtId="0" fontId="4" fillId="0" borderId="24" xfId="206" applyFont="1" applyFill="1" applyBorder="1" applyAlignment="1">
      <alignment horizontal="left" indent="3"/>
      <protection/>
    </xf>
    <xf numFmtId="0" fontId="3" fillId="0" borderId="24" xfId="206" applyFont="1" applyFill="1" applyBorder="1" applyAlignment="1">
      <alignment/>
      <protection/>
    </xf>
    <xf numFmtId="0" fontId="4" fillId="0" borderId="30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wrapText="1"/>
    </xf>
    <xf numFmtId="193" fontId="4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22" xfId="160" applyFont="1" applyFill="1" applyBorder="1" applyAlignment="1">
      <alignment horizontal="center" vertical="top" wrapText="1"/>
      <protection/>
    </xf>
    <xf numFmtId="0" fontId="4" fillId="0" borderId="22" xfId="205" applyFont="1" applyFill="1" applyBorder="1" applyAlignment="1">
      <alignment horizontal="center" vertical="top" wrapText="1"/>
      <protection/>
    </xf>
    <xf numFmtId="189" fontId="3" fillId="0" borderId="25" xfId="206" applyNumberFormat="1" applyFont="1" applyFill="1" applyBorder="1" applyAlignment="1">
      <alignment horizontal="right"/>
      <protection/>
    </xf>
    <xf numFmtId="3" fontId="4" fillId="0" borderId="25" xfId="206" applyNumberFormat="1" applyFont="1" applyFill="1" applyBorder="1" applyAlignment="1">
      <alignment horizontal="right"/>
      <protection/>
    </xf>
    <xf numFmtId="189" fontId="4" fillId="0" borderId="25" xfId="206" applyNumberFormat="1" applyFont="1" applyFill="1" applyBorder="1" applyAlignment="1">
      <alignment horizontal="right"/>
      <protection/>
    </xf>
    <xf numFmtId="3" fontId="4" fillId="0" borderId="25" xfId="0" applyNumberFormat="1" applyFont="1" applyFill="1" applyBorder="1" applyAlignment="1">
      <alignment/>
    </xf>
    <xf numFmtId="189" fontId="4" fillId="0" borderId="2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56" borderId="25" xfId="205" applyNumberFormat="1" applyFont="1" applyFill="1" applyBorder="1" applyAlignment="1">
      <alignment horizontal="right"/>
      <protection/>
    </xf>
    <xf numFmtId="188" fontId="3" fillId="56" borderId="25" xfId="205" applyNumberFormat="1" applyFont="1" applyFill="1" applyBorder="1" applyAlignment="1">
      <alignment horizontal="right"/>
      <protection/>
    </xf>
    <xf numFmtId="189" fontId="3" fillId="56" borderId="25" xfId="205" applyNumberFormat="1" applyFont="1" applyFill="1" applyBorder="1" applyAlignment="1">
      <alignment horizontal="right"/>
      <protection/>
    </xf>
    <xf numFmtId="3" fontId="4" fillId="56" borderId="25" xfId="0" applyNumberFormat="1" applyFont="1" applyFill="1" applyBorder="1" applyAlignment="1">
      <alignment horizontal="right"/>
    </xf>
    <xf numFmtId="189" fontId="4" fillId="56" borderId="25" xfId="0" applyNumberFormat="1" applyFont="1" applyFill="1" applyBorder="1" applyAlignment="1">
      <alignment horizontal="right"/>
    </xf>
    <xf numFmtId="3" fontId="3" fillId="56" borderId="25" xfId="0" applyNumberFormat="1" applyFont="1" applyFill="1" applyBorder="1" applyAlignment="1">
      <alignment horizontal="right"/>
    </xf>
    <xf numFmtId="189" fontId="3" fillId="56" borderId="25" xfId="0" applyNumberFormat="1" applyFont="1" applyFill="1" applyBorder="1" applyAlignment="1">
      <alignment horizontal="right"/>
    </xf>
    <xf numFmtId="0" fontId="3" fillId="57" borderId="25" xfId="205" applyFont="1" applyFill="1" applyBorder="1" applyAlignment="1">
      <alignment vertical="center"/>
      <protection/>
    </xf>
    <xf numFmtId="3" fontId="3" fillId="57" borderId="25" xfId="205" applyNumberFormat="1" applyFont="1" applyFill="1" applyBorder="1" applyAlignment="1">
      <alignment horizontal="right" vertical="center"/>
      <protection/>
    </xf>
    <xf numFmtId="189" fontId="3" fillId="57" borderId="25" xfId="0" applyNumberFormat="1" applyFont="1" applyFill="1" applyBorder="1" applyAlignment="1">
      <alignment horizontal="right" vertical="center"/>
    </xf>
    <xf numFmtId="189" fontId="3" fillId="57" borderId="25" xfId="205" applyNumberFormat="1" applyFont="1" applyFill="1" applyBorder="1" applyAlignment="1">
      <alignment horizontal="right" vertical="center"/>
      <protection/>
    </xf>
    <xf numFmtId="189" fontId="3" fillId="57" borderId="28" xfId="0" applyNumberFormat="1" applyFont="1" applyFill="1" applyBorder="1" applyAlignment="1">
      <alignment vertical="center"/>
    </xf>
    <xf numFmtId="0" fontId="3" fillId="57" borderId="27" xfId="0" applyFont="1" applyFill="1" applyBorder="1" applyAlignment="1">
      <alignment vertical="center"/>
    </xf>
    <xf numFmtId="0" fontId="3" fillId="57" borderId="27" xfId="0" applyFont="1" applyFill="1" applyBorder="1" applyAlignment="1">
      <alignment vertical="center" wrapText="1"/>
    </xf>
    <xf numFmtId="188" fontId="3" fillId="57" borderId="28" xfId="206" applyNumberFormat="1" applyFont="1" applyFill="1" applyBorder="1" applyAlignment="1">
      <alignment horizontal="right" vertical="center" wrapText="1"/>
      <protection/>
    </xf>
    <xf numFmtId="0" fontId="3" fillId="57" borderId="24" xfId="205" applyFont="1" applyFill="1" applyBorder="1" applyAlignment="1">
      <alignment vertical="center"/>
      <protection/>
    </xf>
    <xf numFmtId="188" fontId="3" fillId="0" borderId="0" xfId="0" applyNumberFormat="1" applyFont="1" applyFill="1" applyBorder="1" applyAlignment="1">
      <alignment wrapText="1"/>
    </xf>
    <xf numFmtId="206" fontId="3" fillId="0" borderId="0" xfId="215" applyNumberFormat="1" applyFont="1" applyFill="1" applyBorder="1" applyAlignment="1">
      <alignment wrapText="1"/>
    </xf>
    <xf numFmtId="188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wrapText="1"/>
    </xf>
    <xf numFmtId="188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88" fontId="3" fillId="0" borderId="0" xfId="0" applyNumberFormat="1" applyFont="1" applyAlignment="1">
      <alignment/>
    </xf>
    <xf numFmtId="0" fontId="3" fillId="56" borderId="0" xfId="0" applyFont="1" applyFill="1" applyAlignment="1">
      <alignment horizontal="right"/>
    </xf>
    <xf numFmtId="0" fontId="3" fillId="56" borderId="0" xfId="0" applyFont="1" applyFill="1" applyBorder="1" applyAlignment="1">
      <alignment horizontal="center"/>
    </xf>
    <xf numFmtId="0" fontId="4" fillId="56" borderId="23" xfId="0" applyFont="1" applyFill="1" applyBorder="1" applyAlignment="1">
      <alignment/>
    </xf>
    <xf numFmtId="0" fontId="4" fillId="56" borderId="0" xfId="0" applyFont="1" applyFill="1" applyBorder="1" applyAlignment="1">
      <alignment/>
    </xf>
    <xf numFmtId="0" fontId="4" fillId="56" borderId="0" xfId="0" applyFont="1" applyFill="1" applyAlignment="1">
      <alignment/>
    </xf>
    <xf numFmtId="0" fontId="4" fillId="56" borderId="25" xfId="0" applyFont="1" applyFill="1" applyBorder="1" applyAlignment="1">
      <alignment horizontal="left" wrapText="1" indent="2"/>
    </xf>
    <xf numFmtId="0" fontId="3" fillId="56" borderId="25" xfId="0" applyFont="1" applyFill="1" applyBorder="1" applyAlignment="1">
      <alignment wrapText="1"/>
    </xf>
    <xf numFmtId="0" fontId="3" fillId="56" borderId="25" xfId="160" applyFont="1" applyFill="1" applyBorder="1" applyAlignment="1">
      <alignment wrapText="1"/>
      <protection/>
    </xf>
    <xf numFmtId="0" fontId="3" fillId="56" borderId="28" xfId="0" applyFont="1" applyFill="1" applyBorder="1" applyAlignment="1">
      <alignment vertical="center" wrapText="1"/>
    </xf>
    <xf numFmtId="0" fontId="3" fillId="56" borderId="0" xfId="205" applyFont="1" applyFill="1" applyBorder="1" applyAlignment="1">
      <alignment horizontal="center" wrapText="1"/>
      <protection/>
    </xf>
    <xf numFmtId="0" fontId="4" fillId="56" borderId="22" xfId="160" applyFont="1" applyFill="1" applyBorder="1" applyAlignment="1">
      <alignment/>
      <protection/>
    </xf>
    <xf numFmtId="0" fontId="3" fillId="56" borderId="25" xfId="205" applyFont="1" applyFill="1" applyBorder="1">
      <alignment/>
      <protection/>
    </xf>
    <xf numFmtId="0" fontId="4" fillId="56" borderId="25" xfId="0" applyFont="1" applyFill="1" applyBorder="1" applyAlignment="1">
      <alignment horizontal="left" wrapText="1" indent="1"/>
    </xf>
    <xf numFmtId="0" fontId="4" fillId="56" borderId="25" xfId="160" applyFont="1" applyFill="1" applyBorder="1" applyAlignment="1">
      <alignment horizontal="left" wrapText="1" indent="1"/>
      <protection/>
    </xf>
    <xf numFmtId="0" fontId="3" fillId="56" borderId="25" xfId="205" applyFont="1" applyFill="1" applyBorder="1" applyAlignment="1">
      <alignment vertical="center"/>
      <protection/>
    </xf>
    <xf numFmtId="0" fontId="3" fillId="56" borderId="25" xfId="205" applyFont="1" applyFill="1" applyBorder="1" applyAlignment="1">
      <alignment/>
      <protection/>
    </xf>
    <xf numFmtId="0" fontId="4" fillId="56" borderId="25" xfId="205" applyFont="1" applyFill="1" applyBorder="1" applyAlignment="1">
      <alignment horizontal="left" indent="1"/>
      <protection/>
    </xf>
    <xf numFmtId="0" fontId="4" fillId="56" borderId="25" xfId="205" applyFont="1" applyFill="1" applyBorder="1" applyAlignment="1">
      <alignment horizontal="left" wrapText="1" indent="1"/>
      <protection/>
    </xf>
    <xf numFmtId="0" fontId="4" fillId="56" borderId="28" xfId="205" applyFont="1" applyFill="1" applyBorder="1" applyAlignment="1">
      <alignment horizontal="left" indent="1"/>
      <protection/>
    </xf>
    <xf numFmtId="0" fontId="4" fillId="56" borderId="23" xfId="160" applyFont="1" applyFill="1" applyBorder="1">
      <alignment/>
      <protection/>
    </xf>
    <xf numFmtId="0" fontId="3" fillId="56" borderId="0" xfId="0" applyFont="1" applyFill="1" applyBorder="1" applyAlignment="1">
      <alignment horizontal="centerContinuous"/>
    </xf>
    <xf numFmtId="0" fontId="3" fillId="56" borderId="28" xfId="0" applyFont="1" applyFill="1" applyBorder="1" applyAlignment="1">
      <alignment horizontal="left" vertical="center"/>
    </xf>
    <xf numFmtId="0" fontId="49" fillId="0" borderId="32" xfId="0" applyFont="1" applyBorder="1" applyAlignment="1">
      <alignment horizontal="left" wrapText="1" indent="1"/>
    </xf>
    <xf numFmtId="0" fontId="47" fillId="0" borderId="32" xfId="205" applyFont="1" applyFill="1" applyBorder="1">
      <alignment/>
      <protection/>
    </xf>
    <xf numFmtId="0" fontId="49" fillId="56" borderId="32" xfId="0" applyFont="1" applyFill="1" applyBorder="1" applyAlignment="1">
      <alignment horizontal="left" wrapText="1" indent="1"/>
    </xf>
    <xf numFmtId="0" fontId="47" fillId="0" borderId="32" xfId="160" applyFont="1" applyFill="1" applyBorder="1" applyAlignment="1">
      <alignment wrapText="1"/>
      <protection/>
    </xf>
    <xf numFmtId="0" fontId="49" fillId="0" borderId="32" xfId="160" applyFont="1" applyFill="1" applyBorder="1" applyAlignment="1">
      <alignment horizontal="left" wrapText="1" indent="1"/>
      <protection/>
    </xf>
    <xf numFmtId="0" fontId="47" fillId="57" borderId="32" xfId="205" applyFont="1" applyFill="1" applyBorder="1" applyAlignment="1">
      <alignment vertical="center"/>
      <protection/>
    </xf>
    <xf numFmtId="0" fontId="47" fillId="0" borderId="32" xfId="205" applyFont="1" applyFill="1" applyBorder="1" applyAlignment="1">
      <alignment/>
      <protection/>
    </xf>
    <xf numFmtId="0" fontId="49" fillId="0" borderId="32" xfId="205" applyFont="1" applyFill="1" applyBorder="1" applyAlignment="1">
      <alignment horizontal="left" indent="1"/>
      <protection/>
    </xf>
    <xf numFmtId="0" fontId="49" fillId="0" borderId="32" xfId="205" applyFont="1" applyFill="1" applyBorder="1" applyAlignment="1">
      <alignment horizontal="left" wrapText="1" indent="1"/>
      <protection/>
    </xf>
    <xf numFmtId="0" fontId="47" fillId="0" borderId="32" xfId="205" applyFont="1" applyFill="1" applyBorder="1" applyAlignment="1">
      <alignment wrapText="1"/>
      <protection/>
    </xf>
    <xf numFmtId="0" fontId="49" fillId="0" borderId="32" xfId="160" applyFont="1" applyFill="1" applyBorder="1" applyAlignment="1">
      <alignment horizontal="left" indent="1"/>
      <protection/>
    </xf>
    <xf numFmtId="49" fontId="49" fillId="0" borderId="32" xfId="160" applyNumberFormat="1" applyFont="1" applyFill="1" applyBorder="1" applyAlignment="1">
      <alignment horizontal="left" indent="1"/>
      <protection/>
    </xf>
    <xf numFmtId="49" fontId="49" fillId="0" borderId="33" xfId="160" applyNumberFormat="1" applyFont="1" applyFill="1" applyBorder="1" applyAlignment="1">
      <alignment horizontal="left" indent="1"/>
      <protection/>
    </xf>
    <xf numFmtId="0" fontId="47" fillId="56" borderId="32" xfId="205" applyFont="1" applyFill="1" applyBorder="1">
      <alignment/>
      <protection/>
    </xf>
    <xf numFmtId="0" fontId="47" fillId="56" borderId="32" xfId="160" applyFont="1" applyFill="1" applyBorder="1" applyAlignment="1">
      <alignment wrapText="1"/>
      <protection/>
    </xf>
    <xf numFmtId="0" fontId="49" fillId="56" borderId="32" xfId="160" applyFont="1" applyFill="1" applyBorder="1" applyAlignment="1">
      <alignment horizontal="left" wrapText="1" indent="1"/>
      <protection/>
    </xf>
    <xf numFmtId="0" fontId="47" fillId="56" borderId="32" xfId="205" applyFont="1" applyFill="1" applyBorder="1" applyAlignment="1">
      <alignment vertical="center"/>
      <protection/>
    </xf>
    <xf numFmtId="0" fontId="47" fillId="56" borderId="32" xfId="205" applyFont="1" applyFill="1" applyBorder="1" applyAlignment="1">
      <alignment/>
      <protection/>
    </xf>
    <xf numFmtId="0" fontId="49" fillId="56" borderId="32" xfId="205" applyFont="1" applyFill="1" applyBorder="1" applyAlignment="1">
      <alignment horizontal="left" indent="1"/>
      <protection/>
    </xf>
    <xf numFmtId="0" fontId="49" fillId="56" borderId="32" xfId="205" applyFont="1" applyFill="1" applyBorder="1" applyAlignment="1">
      <alignment horizontal="left" wrapText="1" indent="1"/>
      <protection/>
    </xf>
    <xf numFmtId="0" fontId="47" fillId="56" borderId="32" xfId="205" applyFont="1" applyFill="1" applyBorder="1" applyAlignment="1">
      <alignment wrapText="1"/>
      <protection/>
    </xf>
    <xf numFmtId="0" fontId="49" fillId="56" borderId="32" xfId="160" applyFont="1" applyFill="1" applyBorder="1" applyAlignment="1">
      <alignment horizontal="left" indent="1"/>
      <protection/>
    </xf>
    <xf numFmtId="49" fontId="49" fillId="56" borderId="32" xfId="160" applyNumberFormat="1" applyFont="1" applyFill="1" applyBorder="1" applyAlignment="1">
      <alignment horizontal="left" indent="1"/>
      <protection/>
    </xf>
    <xf numFmtId="49" fontId="49" fillId="56" borderId="33" xfId="160" applyNumberFormat="1" applyFont="1" applyFill="1" applyBorder="1" applyAlignment="1">
      <alignment horizontal="left" indent="1"/>
      <protection/>
    </xf>
    <xf numFmtId="0" fontId="49" fillId="56" borderId="32" xfId="0" applyFont="1" applyFill="1" applyBorder="1" applyAlignment="1">
      <alignment horizontal="left" wrapText="1" indent="2"/>
    </xf>
    <xf numFmtId="0" fontId="47" fillId="56" borderId="32" xfId="0" applyFont="1" applyFill="1" applyBorder="1" applyAlignment="1">
      <alignment horizontal="left" wrapText="1"/>
    </xf>
    <xf numFmtId="0" fontId="47" fillId="56" borderId="33" xfId="0" applyFont="1" applyFill="1" applyBorder="1" applyAlignment="1">
      <alignment horizontal="left" vertical="center" wrapText="1"/>
    </xf>
    <xf numFmtId="0" fontId="47" fillId="56" borderId="33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Continuous"/>
    </xf>
    <xf numFmtId="0" fontId="47" fillId="0" borderId="32" xfId="0" applyFont="1" applyFill="1" applyBorder="1" applyAlignment="1">
      <alignment wrapText="1"/>
    </xf>
    <xf numFmtId="0" fontId="49" fillId="0" borderId="32" xfId="206" applyFont="1" applyFill="1" applyBorder="1" applyAlignment="1">
      <alignment horizontal="left" wrapText="1" indent="1"/>
      <protection/>
    </xf>
    <xf numFmtId="0" fontId="49" fillId="0" borderId="32" xfId="206" applyFont="1" applyFill="1" applyBorder="1" applyAlignment="1">
      <alignment horizontal="left" wrapText="1" indent="3"/>
      <protection/>
    </xf>
    <xf numFmtId="0" fontId="47" fillId="0" borderId="32" xfId="206" applyFont="1" applyFill="1" applyBorder="1" applyAlignment="1">
      <alignment wrapText="1"/>
      <protection/>
    </xf>
    <xf numFmtId="0" fontId="49" fillId="0" borderId="32" xfId="207" applyFont="1" applyFill="1" applyBorder="1" applyAlignment="1">
      <alignment horizontal="left" wrapText="1" indent="3"/>
      <protection/>
    </xf>
    <xf numFmtId="0" fontId="47" fillId="0" borderId="32" xfId="206" applyFont="1" applyFill="1" applyBorder="1">
      <alignment/>
      <protection/>
    </xf>
    <xf numFmtId="0" fontId="49" fillId="0" borderId="32" xfId="206" applyFont="1" applyFill="1" applyBorder="1" applyAlignment="1">
      <alignment horizontal="left" indent="1"/>
      <protection/>
    </xf>
    <xf numFmtId="0" fontId="47" fillId="57" borderId="33" xfId="0" applyFont="1" applyFill="1" applyBorder="1" applyAlignment="1">
      <alignment horizontal="left" vertical="center" wrapText="1"/>
    </xf>
    <xf numFmtId="3" fontId="3" fillId="0" borderId="25" xfId="206" applyNumberFormat="1" applyFont="1" applyFill="1" applyBorder="1" applyAlignment="1">
      <alignment horizontal="right"/>
      <protection/>
    </xf>
    <xf numFmtId="3" fontId="3" fillId="0" borderId="25" xfId="0" applyNumberFormat="1" applyFont="1" applyFill="1" applyBorder="1" applyAlignment="1">
      <alignment horizontal="right" wrapText="1"/>
    </xf>
    <xf numFmtId="3" fontId="3" fillId="57" borderId="28" xfId="206" applyNumberFormat="1" applyFont="1" applyFill="1" applyBorder="1" applyAlignment="1">
      <alignment vertical="center"/>
      <protection/>
    </xf>
    <xf numFmtId="3" fontId="3" fillId="57" borderId="28" xfId="0" applyNumberFormat="1" applyFont="1" applyFill="1" applyBorder="1" applyAlignment="1">
      <alignment vertical="center"/>
    </xf>
    <xf numFmtId="0" fontId="4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3" fillId="0" borderId="0" xfId="160" applyFont="1" applyFill="1" applyBorder="1" applyAlignment="1">
      <alignment horizontal="center" wrapText="1"/>
      <protection/>
    </xf>
    <xf numFmtId="0" fontId="47" fillId="0" borderId="0" xfId="160" applyFont="1" applyFill="1" applyBorder="1" applyAlignment="1">
      <alignment horizontal="center" wrapText="1"/>
      <protection/>
    </xf>
    <xf numFmtId="0" fontId="3" fillId="0" borderId="0" xfId="205" applyFont="1" applyFill="1" applyBorder="1" applyAlignment="1">
      <alignment horizontal="center" wrapText="1"/>
      <protection/>
    </xf>
    <xf numFmtId="0" fontId="4" fillId="0" borderId="29" xfId="0" applyFont="1" applyBorder="1" applyAlignment="1">
      <alignment/>
    </xf>
    <xf numFmtId="0" fontId="46" fillId="0" borderId="24" xfId="0" applyFont="1" applyBorder="1" applyAlignment="1">
      <alignment/>
    </xf>
    <xf numFmtId="0" fontId="47" fillId="0" borderId="25" xfId="205" applyFont="1" applyFill="1" applyBorder="1" applyAlignment="1">
      <alignment horizontal="center"/>
      <protection/>
    </xf>
    <xf numFmtId="0" fontId="47" fillId="0" borderId="32" xfId="205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</cellXfs>
  <cellStyles count="206">
    <cellStyle name="Normal" xfId="0"/>
    <cellStyle name="20% - Accent1" xfId="15"/>
    <cellStyle name="20% - Accent1 2" xfId="16"/>
    <cellStyle name="20% - Accent1_Acord_BNM-BNS_2012_prel_transmis" xfId="17"/>
    <cellStyle name="20% - Accent2" xfId="18"/>
    <cellStyle name="20% - Accent2 2" xfId="19"/>
    <cellStyle name="20% - Accent2_Acord_BNM-BNS_2012_prel_transmis" xfId="20"/>
    <cellStyle name="20% - Accent3" xfId="21"/>
    <cellStyle name="20% - Accent3 2" xfId="22"/>
    <cellStyle name="20% - Accent3_Acord_BNM-BNS_2012_prel_transmis" xfId="23"/>
    <cellStyle name="20% - Accent4" xfId="24"/>
    <cellStyle name="20% - Accent4 2" xfId="25"/>
    <cellStyle name="20% - Accent4_Acord_BNM-BNS_2012_prel_transmis" xfId="26"/>
    <cellStyle name="20% - Accent5" xfId="27"/>
    <cellStyle name="20% - Accent5 2" xfId="28"/>
    <cellStyle name="20% - Accent5_Acord_BNM-BNS_2012_prel_transmis" xfId="29"/>
    <cellStyle name="20% - Accent6" xfId="30"/>
    <cellStyle name="20% - Accent6 2" xfId="31"/>
    <cellStyle name="20% - Accent6_Acord_BNM-BNS_2012_prel_transmis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_Acord_BNM-BNS_2012_prel_transmis" xfId="41"/>
    <cellStyle name="40% - Accent2" xfId="42"/>
    <cellStyle name="40% - Accent2 2" xfId="43"/>
    <cellStyle name="40% - Accent2_Acord_BNM-BNS_2012_prel_transmis" xfId="44"/>
    <cellStyle name="40% - Accent3" xfId="45"/>
    <cellStyle name="40% - Accent3 2" xfId="46"/>
    <cellStyle name="40% - Accent3_Acord_BNM-BNS_2012_prel_transmis" xfId="47"/>
    <cellStyle name="40% - Accent4" xfId="48"/>
    <cellStyle name="40% - Accent4 2" xfId="49"/>
    <cellStyle name="40% - Accent4_Acord_BNM-BNS_2012_prel_transmis" xfId="50"/>
    <cellStyle name="40% - Accent5" xfId="51"/>
    <cellStyle name="40% - Accent5 2" xfId="52"/>
    <cellStyle name="40% - Accent5_Acord_BNM-BNS_2012_prel_transmis" xfId="53"/>
    <cellStyle name="40% - Accent6" xfId="54"/>
    <cellStyle name="40% - Accent6 2" xfId="55"/>
    <cellStyle name="40% - Accent6_Acord_BNM-BNS_2012_prel_transmis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1_Acord_BNM-BNS_2012_prel_transmis" xfId="65"/>
    <cellStyle name="60% - Accent2" xfId="66"/>
    <cellStyle name="60% - Accent2 2" xfId="67"/>
    <cellStyle name="60% - Accent2_Acord_BNM-BNS_2012_prel_transmis" xfId="68"/>
    <cellStyle name="60% - Accent3" xfId="69"/>
    <cellStyle name="60% - Accent3 2" xfId="70"/>
    <cellStyle name="60% - Accent3_Acord_BNM-BNS_2012_prel_transmis" xfId="71"/>
    <cellStyle name="60% - Accent4" xfId="72"/>
    <cellStyle name="60% - Accent4 2" xfId="73"/>
    <cellStyle name="60% - Accent4_Acord_BNM-BNS_2012_prel_transmis" xfId="74"/>
    <cellStyle name="60% - Accent5" xfId="75"/>
    <cellStyle name="60% - Accent5 2" xfId="76"/>
    <cellStyle name="60% - Accent5_Acord_BNM-BNS_2012_prel_transmis" xfId="77"/>
    <cellStyle name="60% - Accent6" xfId="78"/>
    <cellStyle name="60% - Accent6 2" xfId="79"/>
    <cellStyle name="60% - Accent6_Acord_BNM-BNS_2012_prel_transmis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1 2" xfId="88"/>
    <cellStyle name="Accent1_Acord_BNM-BNS_2012_prel_transmis" xfId="89"/>
    <cellStyle name="Accent2" xfId="90"/>
    <cellStyle name="Accent2 2" xfId="91"/>
    <cellStyle name="Accent2_Acord_BNM-BNS_2012_prel_transmis" xfId="92"/>
    <cellStyle name="Accent3" xfId="93"/>
    <cellStyle name="Accent3 2" xfId="94"/>
    <cellStyle name="Accent3_Acord_BNM-BNS_2012_prel_transmis" xfId="95"/>
    <cellStyle name="Accent4" xfId="96"/>
    <cellStyle name="Accent4 2" xfId="97"/>
    <cellStyle name="Accent4_Acord_BNM-BNS_2012_prel_transmis" xfId="98"/>
    <cellStyle name="Accent5" xfId="99"/>
    <cellStyle name="Accent5 2" xfId="100"/>
    <cellStyle name="Accent5_Acord_BNM-BNS_2012_prel_transmis" xfId="101"/>
    <cellStyle name="Accent6" xfId="102"/>
    <cellStyle name="Accent6 2" xfId="103"/>
    <cellStyle name="Accent6_Acord_BNM-BNS_2012_prel_transmis" xfId="104"/>
    <cellStyle name="Bad" xfId="105"/>
    <cellStyle name="Bad 2" xfId="106"/>
    <cellStyle name="Bad_Acord_BNM-BNS_2012_prel_transmis" xfId="107"/>
    <cellStyle name="Calculation" xfId="108"/>
    <cellStyle name="Calculation 2" xfId="109"/>
    <cellStyle name="Calculation_Acord_BNM-BNS_2012_prel_transmis" xfId="110"/>
    <cellStyle name="Check Cell" xfId="111"/>
    <cellStyle name="Check Cell 2" xfId="112"/>
    <cellStyle name="Check Cell_Acord_BNM-BNS_2012_prel_transmis" xfId="113"/>
    <cellStyle name="Date" xfId="114"/>
    <cellStyle name="Euro" xfId="115"/>
    <cellStyle name="Explanatory Text" xfId="116"/>
    <cellStyle name="Explanatory Text 2" xfId="117"/>
    <cellStyle name="Explanatory Text_Acord_BNM-BNS_2012_prel_transmis" xfId="118"/>
    <cellStyle name="Fixed" xfId="119"/>
    <cellStyle name="Good" xfId="120"/>
    <cellStyle name="Good 2" xfId="121"/>
    <cellStyle name="Good_Acord_BNM-BNS_2012_prel_transmis" xfId="122"/>
    <cellStyle name="Heading 1" xfId="123"/>
    <cellStyle name="Heading 1 2" xfId="124"/>
    <cellStyle name="Heading 1_Acord_BNM-BNS_2012_prel_transmis" xfId="125"/>
    <cellStyle name="Heading 2" xfId="126"/>
    <cellStyle name="Heading 2 2" xfId="127"/>
    <cellStyle name="Heading 2_Acord_BNM-BNS_2012_prel_transmis" xfId="128"/>
    <cellStyle name="Heading 3" xfId="129"/>
    <cellStyle name="Heading 3 2" xfId="130"/>
    <cellStyle name="Heading 3_Acord_BNM-BNS_2012_prel_transmis" xfId="131"/>
    <cellStyle name="Heading 4" xfId="132"/>
    <cellStyle name="Heading 4 2" xfId="133"/>
    <cellStyle name="Heading 4_Acord_BNM-BNS_2012_prel_transmis" xfId="134"/>
    <cellStyle name="Heading1" xfId="135"/>
    <cellStyle name="Heading2" xfId="136"/>
    <cellStyle name="Hyperlink 2" xfId="137"/>
    <cellStyle name="Input" xfId="138"/>
    <cellStyle name="Input 2" xfId="139"/>
    <cellStyle name="Input_Acord_BNM-BNS_2012_prel_transmis" xfId="140"/>
    <cellStyle name="Linked Cell" xfId="141"/>
    <cellStyle name="Linked Cell 2" xfId="142"/>
    <cellStyle name="Linked Cell_Acord_BNM-BNS_2012_prel_transmis" xfId="143"/>
    <cellStyle name="m49048872" xfId="144"/>
    <cellStyle name="Neutral" xfId="145"/>
    <cellStyle name="Neutral 2" xfId="146"/>
    <cellStyle name="Neutral_Acord_BNM-BNS_2012_prel_transmis" xfId="147"/>
    <cellStyle name="Normal 2" xfId="148"/>
    <cellStyle name="Normal 2 2" xfId="149"/>
    <cellStyle name="Normal 2_2_tr_curente_2012_2011_2" xfId="150"/>
    <cellStyle name="Normal 3" xfId="151"/>
    <cellStyle name="Normal 4" xfId="152"/>
    <cellStyle name="Normal 5" xfId="153"/>
    <cellStyle name="Normal 5 2" xfId="154"/>
    <cellStyle name="Normal 5_Acord_BNM-BNS_2012_prel_transmis" xfId="155"/>
    <cellStyle name="Normal 6" xfId="156"/>
    <cellStyle name="Normal 7" xfId="157"/>
    <cellStyle name="Normal 8" xfId="158"/>
    <cellStyle name="Normal 9" xfId="159"/>
    <cellStyle name="Normal_PIB res. util I sem2009-2010 pentru sait" xfId="160"/>
    <cellStyle name="Note" xfId="161"/>
    <cellStyle name="Note 2" xfId="162"/>
    <cellStyle name="Note_ANUL 2013 FINAL" xfId="163"/>
    <cellStyle name="Output" xfId="164"/>
    <cellStyle name="Output 2" xfId="165"/>
    <cellStyle name="Output_Acord_BNM-BNS_2012_prel_transmis" xfId="166"/>
    <cellStyle name="Percent 2" xfId="167"/>
    <cellStyle name="Percent 3" xfId="168"/>
    <cellStyle name="Style 1" xfId="169"/>
    <cellStyle name="Title" xfId="170"/>
    <cellStyle name="Total" xfId="171"/>
    <cellStyle name="Total 2" xfId="172"/>
    <cellStyle name="Total_Acord_BNM-BNS_2012_prel_transmis" xfId="173"/>
    <cellStyle name="Warning Text" xfId="174"/>
    <cellStyle name="Warning Text 2" xfId="175"/>
    <cellStyle name="Warning Text_Acord_BNM-BNS_2012_prel_transmis" xfId="176"/>
    <cellStyle name="Акцент1" xfId="177"/>
    <cellStyle name="Акцент2" xfId="178"/>
    <cellStyle name="Акцент3" xfId="179"/>
    <cellStyle name="Акцент4" xfId="180"/>
    <cellStyle name="Акцент5" xfId="181"/>
    <cellStyle name="Акцент6" xfId="182"/>
    <cellStyle name="БалансШапка" xfId="183"/>
    <cellStyle name="БалансШапкаЦифры" xfId="184"/>
    <cellStyle name="Ввод " xfId="185"/>
    <cellStyle name="Вывод" xfId="186"/>
    <cellStyle name="Вычисление" xfId="187"/>
    <cellStyle name="Currency" xfId="188"/>
    <cellStyle name="Currency [0]" xfId="189"/>
    <cellStyle name="Заголовок 1" xfId="190"/>
    <cellStyle name="Заголовок 2" xfId="191"/>
    <cellStyle name="Заголовок 3" xfId="192"/>
    <cellStyle name="Заголовок 4" xfId="193"/>
    <cellStyle name="Итог" xfId="194"/>
    <cellStyle name="Контрольная ячейка" xfId="195"/>
    <cellStyle name="Название" xfId="196"/>
    <cellStyle name="Нейтральный" xfId="197"/>
    <cellStyle name="Обычный 2" xfId="198"/>
    <cellStyle name="Обычный 2 2" xfId="199"/>
    <cellStyle name="Обычный 2_CALCUL" xfId="200"/>
    <cellStyle name="Обычный 3" xfId="201"/>
    <cellStyle name="Обычный 4" xfId="202"/>
    <cellStyle name="Обычный 5" xfId="203"/>
    <cellStyle name="Обычный 5 2" xfId="204"/>
    <cellStyle name="Обычный_RES si UTIL" xfId="205"/>
    <cellStyle name="Обычный_RES si UTIL 2" xfId="206"/>
    <cellStyle name="Обычный_КTrim1-2004guv" xfId="207"/>
    <cellStyle name="Плохой" xfId="208"/>
    <cellStyle name="Пояснение" xfId="209"/>
    <cellStyle name="Примечание" xfId="210"/>
    <cellStyle name="Percent" xfId="211"/>
    <cellStyle name="Процентный 2" xfId="212"/>
    <cellStyle name="Связанная ячейка" xfId="213"/>
    <cellStyle name="Текст предупреждения" xfId="214"/>
    <cellStyle name="Comma" xfId="215"/>
    <cellStyle name="Comma [0]" xfId="216"/>
    <cellStyle name="Финансовый 2" xfId="217"/>
    <cellStyle name="Хороший" xfId="218"/>
    <cellStyle name="ЦыфрыОтчетов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37"/>
  <sheetViews>
    <sheetView tabSelected="1" view="pageBreakPreview" zoomScaleNormal="96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" sqref="C5"/>
    </sheetView>
  </sheetViews>
  <sheetFormatPr defaultColWidth="9.140625" defaultRowHeight="12.75"/>
  <cols>
    <col min="1" max="1" width="12.28125" style="1" customWidth="1"/>
    <col min="2" max="2" width="67.57421875" style="1" customWidth="1"/>
    <col min="3" max="4" width="17.28125" style="1" customWidth="1"/>
    <col min="5" max="6" width="16.00390625" style="1" customWidth="1"/>
    <col min="7" max="7" width="67.57421875" style="1" customWidth="1"/>
    <col min="8" max="16384" width="9.140625" style="1" customWidth="1"/>
  </cols>
  <sheetData>
    <row r="1" ht="15.75">
      <c r="G1" s="9"/>
    </row>
    <row r="2" spans="2:7" ht="15.75">
      <c r="B2" s="164" t="s">
        <v>135</v>
      </c>
      <c r="C2" s="164"/>
      <c r="D2" s="164"/>
      <c r="E2" s="164"/>
      <c r="F2" s="164"/>
      <c r="G2" s="164"/>
    </row>
    <row r="3" spans="2:7" ht="15.75">
      <c r="B3" s="165" t="s">
        <v>150</v>
      </c>
      <c r="C3" s="165"/>
      <c r="D3" s="165"/>
      <c r="E3" s="165"/>
      <c r="F3" s="165"/>
      <c r="G3" s="165"/>
    </row>
    <row r="4" spans="2:7" ht="15.75">
      <c r="B4" s="166"/>
      <c r="C4" s="166"/>
      <c r="D4" s="166"/>
      <c r="E4" s="166"/>
      <c r="F4" s="166"/>
      <c r="G4" s="166"/>
    </row>
    <row r="5" spans="2:7" ht="16.5" thickBot="1">
      <c r="B5" s="10"/>
      <c r="C5" s="10"/>
      <c r="D5" s="10"/>
      <c r="E5" s="10"/>
      <c r="F5" s="10"/>
      <c r="G5" s="10"/>
    </row>
    <row r="6" spans="1:7" ht="126">
      <c r="A6" s="167"/>
      <c r="B6" s="11"/>
      <c r="C6" s="63" t="s">
        <v>136</v>
      </c>
      <c r="D6" s="63" t="s">
        <v>137</v>
      </c>
      <c r="E6" s="63" t="s">
        <v>138</v>
      </c>
      <c r="F6" s="63" t="s">
        <v>139</v>
      </c>
      <c r="G6" s="12"/>
    </row>
    <row r="7" spans="1:7" ht="15.75">
      <c r="A7" s="168"/>
      <c r="B7" s="169" t="s">
        <v>0</v>
      </c>
      <c r="C7" s="169"/>
      <c r="D7" s="169"/>
      <c r="E7" s="169"/>
      <c r="F7" s="169"/>
      <c r="G7" s="170"/>
    </row>
    <row r="8" spans="1:12" s="3" customFormat="1" ht="15.75">
      <c r="A8" s="168"/>
      <c r="B8" s="14" t="s">
        <v>1</v>
      </c>
      <c r="C8" s="73">
        <v>39225725.54452868</v>
      </c>
      <c r="D8" s="74">
        <v>87.37044377769581</v>
      </c>
      <c r="E8" s="75">
        <v>87.89193657471176</v>
      </c>
      <c r="F8" s="75">
        <v>-10.856292035932087</v>
      </c>
      <c r="G8" s="122" t="s">
        <v>2</v>
      </c>
      <c r="H8" s="5"/>
      <c r="I8" s="72"/>
      <c r="J8" s="72"/>
      <c r="K8" s="72"/>
      <c r="L8" s="72"/>
    </row>
    <row r="9" spans="1:12" ht="15.75">
      <c r="A9" s="17" t="s">
        <v>3</v>
      </c>
      <c r="B9" s="18" t="s">
        <v>4</v>
      </c>
      <c r="C9" s="76">
        <v>3075993.8069337793</v>
      </c>
      <c r="D9" s="77">
        <v>94.76362079707492</v>
      </c>
      <c r="E9" s="77">
        <v>6.892289405235486</v>
      </c>
      <c r="F9" s="77">
        <v>-0.29010935916851616</v>
      </c>
      <c r="G9" s="121" t="s">
        <v>5</v>
      </c>
      <c r="H9" s="5"/>
      <c r="I9" s="72"/>
      <c r="J9" s="72"/>
      <c r="K9" s="72"/>
      <c r="L9" s="72"/>
    </row>
    <row r="10" spans="1:12" ht="63" customHeight="1">
      <c r="A10" s="17" t="s">
        <v>115</v>
      </c>
      <c r="B10" s="18" t="s">
        <v>119</v>
      </c>
      <c r="C10" s="76">
        <v>6559682.9041785095</v>
      </c>
      <c r="D10" s="77">
        <v>88.33549416358859</v>
      </c>
      <c r="E10" s="77">
        <v>14.69808972965439</v>
      </c>
      <c r="F10" s="77">
        <v>-1.7078379414978115</v>
      </c>
      <c r="G10" s="123" t="s">
        <v>128</v>
      </c>
      <c r="H10" s="5"/>
      <c r="I10" s="72"/>
      <c r="J10" s="72"/>
      <c r="K10" s="72"/>
      <c r="L10" s="72"/>
    </row>
    <row r="11" spans="1:12" ht="15.75">
      <c r="A11" s="17" t="s">
        <v>17</v>
      </c>
      <c r="B11" s="18" t="s">
        <v>18</v>
      </c>
      <c r="C11" s="76">
        <v>5925559.325343117</v>
      </c>
      <c r="D11" s="77">
        <v>93.13124612112492</v>
      </c>
      <c r="E11" s="77">
        <v>13.277227563363533</v>
      </c>
      <c r="F11" s="77">
        <v>-0.8769773002780642</v>
      </c>
      <c r="G11" s="123" t="s">
        <v>19</v>
      </c>
      <c r="H11" s="5"/>
      <c r="I11" s="72"/>
      <c r="J11" s="72"/>
      <c r="K11" s="72"/>
      <c r="L11" s="72"/>
    </row>
    <row r="12" spans="1:12" ht="48.75" customHeight="1">
      <c r="A12" s="17" t="s">
        <v>116</v>
      </c>
      <c r="B12" s="18" t="s">
        <v>120</v>
      </c>
      <c r="C12" s="76">
        <v>8051022.464831606</v>
      </c>
      <c r="D12" s="77">
        <v>78.64041396176776</v>
      </c>
      <c r="E12" s="77">
        <v>18.039690688124445</v>
      </c>
      <c r="F12" s="77">
        <v>-4.216341644852201</v>
      </c>
      <c r="G12" s="123" t="s">
        <v>121</v>
      </c>
      <c r="H12" s="5"/>
      <c r="I12" s="72"/>
      <c r="J12" s="72"/>
      <c r="K12" s="72"/>
      <c r="L12" s="72"/>
    </row>
    <row r="13" spans="1:12" ht="15.75">
      <c r="A13" s="17" t="s">
        <v>27</v>
      </c>
      <c r="B13" s="18" t="s">
        <v>28</v>
      </c>
      <c r="C13" s="76">
        <v>2271316.0684729447</v>
      </c>
      <c r="D13" s="77">
        <v>93.10865411434719</v>
      </c>
      <c r="E13" s="77">
        <v>5.089271519139378</v>
      </c>
      <c r="F13" s="77">
        <v>-0.32485339633200117</v>
      </c>
      <c r="G13" s="123" t="s">
        <v>29</v>
      </c>
      <c r="H13" s="5"/>
      <c r="I13" s="72"/>
      <c r="J13" s="72"/>
      <c r="K13" s="72"/>
      <c r="L13" s="72"/>
    </row>
    <row r="14" spans="1:12" ht="15.75">
      <c r="A14" s="17" t="s">
        <v>30</v>
      </c>
      <c r="B14" s="111" t="s">
        <v>130</v>
      </c>
      <c r="C14" s="76">
        <v>1919252.6321826088</v>
      </c>
      <c r="D14" s="77">
        <v>98.93758716203179</v>
      </c>
      <c r="E14" s="77">
        <v>4.300413269020373</v>
      </c>
      <c r="F14" s="77">
        <v>-0.03967522546506898</v>
      </c>
      <c r="G14" s="123" t="s">
        <v>129</v>
      </c>
      <c r="H14" s="5"/>
      <c r="I14" s="72"/>
      <c r="J14" s="72"/>
      <c r="K14" s="72"/>
      <c r="L14" s="72"/>
    </row>
    <row r="15" spans="1:12" ht="15.75">
      <c r="A15" s="17" t="s">
        <v>31</v>
      </c>
      <c r="B15" s="111" t="s">
        <v>32</v>
      </c>
      <c r="C15" s="76">
        <v>3535234.176437</v>
      </c>
      <c r="D15" s="77">
        <v>92.7973262968701</v>
      </c>
      <c r="E15" s="77">
        <v>7.921295876590719</v>
      </c>
      <c r="F15" s="77">
        <v>-0.534974491369494</v>
      </c>
      <c r="G15" s="121" t="s">
        <v>33</v>
      </c>
      <c r="H15" s="5"/>
      <c r="I15" s="72"/>
      <c r="J15" s="72"/>
      <c r="K15" s="72"/>
      <c r="L15" s="72"/>
    </row>
    <row r="16" spans="1:12" ht="47.25">
      <c r="A16" s="17" t="s">
        <v>118</v>
      </c>
      <c r="B16" s="111" t="s">
        <v>122</v>
      </c>
      <c r="C16" s="76">
        <v>1315982.7249077386</v>
      </c>
      <c r="D16" s="77">
        <v>68.94350653140735</v>
      </c>
      <c r="E16" s="77">
        <v>2.948684022675536</v>
      </c>
      <c r="F16" s="77">
        <v>-1.1102544128722465</v>
      </c>
      <c r="G16" s="121" t="s">
        <v>123</v>
      </c>
      <c r="H16" s="5"/>
      <c r="I16" s="72"/>
      <c r="J16" s="72"/>
      <c r="K16" s="72"/>
      <c r="L16" s="72"/>
    </row>
    <row r="17" spans="1:12" ht="30" customHeight="1">
      <c r="A17" s="17" t="s">
        <v>106</v>
      </c>
      <c r="B17" s="111" t="s">
        <v>114</v>
      </c>
      <c r="C17" s="76">
        <v>5627535.941620374</v>
      </c>
      <c r="D17" s="77">
        <v>88.91848462238941</v>
      </c>
      <c r="E17" s="77">
        <v>12.609455279324955</v>
      </c>
      <c r="F17" s="77">
        <v>-1.2840433944017295</v>
      </c>
      <c r="G17" s="121" t="s">
        <v>108</v>
      </c>
      <c r="H17" s="5"/>
      <c r="I17" s="72"/>
      <c r="J17" s="72"/>
      <c r="K17" s="72"/>
      <c r="L17" s="72"/>
    </row>
    <row r="18" spans="1:12" ht="63">
      <c r="A18" s="17" t="s">
        <v>117</v>
      </c>
      <c r="B18" s="111" t="s">
        <v>131</v>
      </c>
      <c r="C18" s="76">
        <v>944145.4996209968</v>
      </c>
      <c r="D18" s="77">
        <v>78.89110101927396</v>
      </c>
      <c r="E18" s="77">
        <v>2.115519221582962</v>
      </c>
      <c r="F18" s="77">
        <v>-0.4712248696949547</v>
      </c>
      <c r="G18" s="121" t="s">
        <v>124</v>
      </c>
      <c r="H18" s="5"/>
      <c r="I18" s="72"/>
      <c r="J18" s="72"/>
      <c r="K18" s="72"/>
      <c r="L18" s="72"/>
    </row>
    <row r="19" spans="1:12" s="3" customFormat="1" ht="15.75">
      <c r="A19" s="21"/>
      <c r="B19" s="22" t="s">
        <v>126</v>
      </c>
      <c r="C19" s="78">
        <v>5403767.3</v>
      </c>
      <c r="D19" s="79">
        <v>77.25948555595919</v>
      </c>
      <c r="E19" s="79">
        <v>12.10806342528822</v>
      </c>
      <c r="F19" s="79">
        <v>-3.192902358048022</v>
      </c>
      <c r="G19" s="124" t="s">
        <v>55</v>
      </c>
      <c r="H19" s="5"/>
      <c r="I19" s="72"/>
      <c r="J19" s="72"/>
      <c r="K19" s="72"/>
      <c r="L19" s="72"/>
    </row>
    <row r="20" spans="1:12" ht="15.75">
      <c r="A20" s="21"/>
      <c r="B20" s="24" t="s">
        <v>125</v>
      </c>
      <c r="C20" s="76">
        <v>5720649.2</v>
      </c>
      <c r="D20" s="77">
        <v>82.03654386290069</v>
      </c>
      <c r="E20" s="77">
        <v>12.818091435473974</v>
      </c>
      <c r="F20" s="77">
        <v>-2.5424332681930695</v>
      </c>
      <c r="G20" s="125" t="s">
        <v>107</v>
      </c>
      <c r="H20" s="5"/>
      <c r="I20" s="72"/>
      <c r="J20" s="72"/>
      <c r="K20" s="72"/>
      <c r="L20" s="72"/>
    </row>
    <row r="21" spans="1:12" s="25" customFormat="1" ht="15.75">
      <c r="A21" s="88"/>
      <c r="B21" s="80" t="s">
        <v>56</v>
      </c>
      <c r="C21" s="81">
        <v>44629492.844528675</v>
      </c>
      <c r="D21" s="82">
        <v>85.9508056060199</v>
      </c>
      <c r="E21" s="83">
        <v>99.99999999999999</v>
      </c>
      <c r="F21" s="83">
        <v>-14.049194393980109</v>
      </c>
      <c r="G21" s="126" t="s">
        <v>57</v>
      </c>
      <c r="H21" s="5"/>
      <c r="I21" s="72"/>
      <c r="J21" s="72"/>
      <c r="K21" s="72"/>
      <c r="L21" s="72"/>
    </row>
    <row r="22" spans="1:8" ht="15.75">
      <c r="A22" s="13"/>
      <c r="B22" s="169" t="s">
        <v>58</v>
      </c>
      <c r="C22" s="169"/>
      <c r="D22" s="169"/>
      <c r="E22" s="169"/>
      <c r="F22" s="169"/>
      <c r="G22" s="170"/>
      <c r="H22" s="5"/>
    </row>
    <row r="23" spans="1:12" s="3" customFormat="1" ht="15.75">
      <c r="A23" s="26"/>
      <c r="B23" s="27" t="s">
        <v>59</v>
      </c>
      <c r="C23" s="15">
        <v>42236186</v>
      </c>
      <c r="D23" s="23">
        <v>84.5</v>
      </c>
      <c r="E23" s="16">
        <v>94.63738731500713</v>
      </c>
      <c r="F23" s="16">
        <v>-15</v>
      </c>
      <c r="G23" s="127" t="s">
        <v>60</v>
      </c>
      <c r="H23" s="5"/>
      <c r="I23" s="72"/>
      <c r="J23" s="72"/>
      <c r="K23" s="72"/>
      <c r="L23" s="72"/>
    </row>
    <row r="24" spans="1:12" ht="15.75">
      <c r="A24" s="13"/>
      <c r="B24" s="28" t="s">
        <v>61</v>
      </c>
      <c r="C24" s="19">
        <v>34058975</v>
      </c>
      <c r="D24" s="20">
        <v>83</v>
      </c>
      <c r="E24" s="20">
        <v>76.31494966489505</v>
      </c>
      <c r="F24" s="20">
        <v>-13.6</v>
      </c>
      <c r="G24" s="128" t="s">
        <v>62</v>
      </c>
      <c r="H24" s="5"/>
      <c r="I24" s="72"/>
      <c r="J24" s="72"/>
      <c r="K24" s="72"/>
      <c r="L24" s="72"/>
    </row>
    <row r="25" spans="1:12" ht="33" customHeight="1">
      <c r="A25" s="13"/>
      <c r="B25" s="29" t="s">
        <v>63</v>
      </c>
      <c r="C25" s="19">
        <v>8177211</v>
      </c>
      <c r="D25" s="20">
        <v>91.6</v>
      </c>
      <c r="E25" s="20">
        <v>18.322437650112082</v>
      </c>
      <c r="F25" s="20">
        <v>-1.4</v>
      </c>
      <c r="G25" s="129" t="s">
        <v>110</v>
      </c>
      <c r="H25" s="5"/>
      <c r="I25" s="72"/>
      <c r="J25" s="72"/>
      <c r="K25" s="72"/>
      <c r="L25" s="72"/>
    </row>
    <row r="26" spans="1:12" s="3" customFormat="1" ht="15.75">
      <c r="A26" s="26"/>
      <c r="B26" s="27" t="s">
        <v>64</v>
      </c>
      <c r="C26" s="15">
        <v>10587912</v>
      </c>
      <c r="D26" s="23" t="s">
        <v>112</v>
      </c>
      <c r="E26" s="16">
        <v>23.724024910800704</v>
      </c>
      <c r="F26" s="16">
        <v>-8.5</v>
      </c>
      <c r="G26" s="130" t="s">
        <v>65</v>
      </c>
      <c r="H26" s="5"/>
      <c r="I26" s="72"/>
      <c r="J26" s="72"/>
      <c r="K26" s="72"/>
      <c r="L26" s="72"/>
    </row>
    <row r="27" spans="1:12" ht="15.75">
      <c r="A27" s="13"/>
      <c r="B27" s="28" t="s">
        <v>66</v>
      </c>
      <c r="C27" s="19">
        <v>12752740</v>
      </c>
      <c r="D27" s="20">
        <v>84.4</v>
      </c>
      <c r="E27" s="20">
        <v>28.57469172778963</v>
      </c>
      <c r="F27" s="20">
        <v>-4.8</v>
      </c>
      <c r="G27" s="128" t="s">
        <v>67</v>
      </c>
      <c r="H27" s="5"/>
      <c r="I27" s="72"/>
      <c r="J27" s="72"/>
      <c r="K27" s="72"/>
      <c r="L27" s="72"/>
    </row>
    <row r="28" spans="1:12" ht="15.75">
      <c r="A28" s="13"/>
      <c r="B28" s="28" t="s">
        <v>68</v>
      </c>
      <c r="C28" s="19">
        <v>-2164828</v>
      </c>
      <c r="D28" s="23" t="s">
        <v>112</v>
      </c>
      <c r="E28" s="20">
        <v>-4.8506668169889275</v>
      </c>
      <c r="F28" s="20">
        <v>-3.7</v>
      </c>
      <c r="G28" s="131" t="s">
        <v>69</v>
      </c>
      <c r="H28" s="5"/>
      <c r="I28" s="72"/>
      <c r="J28" s="72"/>
      <c r="K28" s="72"/>
      <c r="L28" s="72"/>
    </row>
    <row r="29" spans="1:12" s="3" customFormat="1" ht="15.75">
      <c r="A29" s="26"/>
      <c r="B29" s="27" t="s">
        <v>70</v>
      </c>
      <c r="C29" s="15">
        <v>-8194605</v>
      </c>
      <c r="D29" s="23" t="s">
        <v>112</v>
      </c>
      <c r="E29" s="16">
        <v>-18.36141187744779</v>
      </c>
      <c r="F29" s="16">
        <v>9.499999999999998</v>
      </c>
      <c r="G29" s="127" t="s">
        <v>71</v>
      </c>
      <c r="H29" s="5"/>
      <c r="I29" s="72"/>
      <c r="J29" s="72"/>
      <c r="K29" s="72"/>
      <c r="L29" s="72"/>
    </row>
    <row r="30" spans="1:12" ht="15.75">
      <c r="A30" s="13"/>
      <c r="B30" s="28" t="s">
        <v>72</v>
      </c>
      <c r="C30" s="19">
        <v>11771009</v>
      </c>
      <c r="D30" s="20">
        <v>75.8</v>
      </c>
      <c r="E30" s="20">
        <v>26.374955774213017</v>
      </c>
      <c r="F30" s="20">
        <v>-7.4</v>
      </c>
      <c r="G30" s="132" t="s">
        <v>73</v>
      </c>
      <c r="H30" s="5"/>
      <c r="I30" s="72"/>
      <c r="J30" s="72"/>
      <c r="K30" s="72"/>
      <c r="L30" s="72"/>
    </row>
    <row r="31" spans="1:12" ht="16.5" thickBot="1">
      <c r="A31" s="30"/>
      <c r="B31" s="31" t="s">
        <v>74</v>
      </c>
      <c r="C31" s="32">
        <v>19965614</v>
      </c>
      <c r="D31" s="33">
        <v>70.8</v>
      </c>
      <c r="E31" s="33">
        <v>44.73636765166081</v>
      </c>
      <c r="F31" s="33">
        <v>-16.9</v>
      </c>
      <c r="G31" s="133" t="s">
        <v>75</v>
      </c>
      <c r="H31" s="5"/>
      <c r="I31" s="72"/>
      <c r="J31" s="72"/>
      <c r="K31" s="72"/>
      <c r="L31" s="72"/>
    </row>
    <row r="32" spans="3:6" ht="15.75">
      <c r="C32" s="4"/>
      <c r="E32" s="8"/>
      <c r="F32" s="8"/>
    </row>
    <row r="33" spans="1:7" ht="15.75">
      <c r="A33" s="162" t="s">
        <v>76</v>
      </c>
      <c r="B33" s="162"/>
      <c r="C33" s="162"/>
      <c r="D33" s="162"/>
      <c r="E33" s="162"/>
      <c r="F33" s="162"/>
      <c r="G33" s="162"/>
    </row>
    <row r="34" spans="1:7" ht="15.75">
      <c r="A34" s="163" t="s">
        <v>77</v>
      </c>
      <c r="B34" s="163"/>
      <c r="C34" s="163"/>
      <c r="D34" s="163"/>
      <c r="E34" s="163"/>
      <c r="F34" s="163"/>
      <c r="G34" s="163"/>
    </row>
    <row r="35" ht="15.75">
      <c r="C35" s="4"/>
    </row>
    <row r="36" spans="3:6" ht="15.75">
      <c r="C36" s="4"/>
      <c r="F36" s="8"/>
    </row>
    <row r="37" ht="15.75">
      <c r="C37" s="4"/>
    </row>
  </sheetData>
  <sheetProtection/>
  <mergeCells count="8">
    <mergeCell ref="A33:G33"/>
    <mergeCell ref="A34:G34"/>
    <mergeCell ref="B2:G2"/>
    <mergeCell ref="B3:G3"/>
    <mergeCell ref="B4:G4"/>
    <mergeCell ref="A6:A8"/>
    <mergeCell ref="B7:G7"/>
    <mergeCell ref="B22:G2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37"/>
  <sheetViews>
    <sheetView view="pageBreakPreview" zoomScaleNormal="75" zoomScaleSheetLayoutView="100" workbookViewId="0" topLeftCell="A1">
      <pane xSplit="1" ySplit="6" topLeftCell="B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5" sqref="C5"/>
    </sheetView>
  </sheetViews>
  <sheetFormatPr defaultColWidth="9.140625" defaultRowHeight="12.75"/>
  <cols>
    <col min="1" max="1" width="12.28125" style="1" customWidth="1"/>
    <col min="2" max="2" width="67.57421875" style="103" customWidth="1"/>
    <col min="3" max="4" width="17.28125" style="1" customWidth="1"/>
    <col min="5" max="6" width="16.00390625" style="1" customWidth="1"/>
    <col min="7" max="7" width="67.57421875" style="103" customWidth="1"/>
    <col min="8" max="16384" width="9.140625" style="1" customWidth="1"/>
  </cols>
  <sheetData>
    <row r="1" ht="15.75">
      <c r="G1" s="99"/>
    </row>
    <row r="2" spans="2:7" ht="15.75">
      <c r="B2" s="164" t="s">
        <v>140</v>
      </c>
      <c r="C2" s="164"/>
      <c r="D2" s="164"/>
      <c r="E2" s="164"/>
      <c r="F2" s="164"/>
      <c r="G2" s="164"/>
    </row>
    <row r="3" spans="2:7" ht="15.75">
      <c r="B3" s="165" t="s">
        <v>151</v>
      </c>
      <c r="C3" s="165"/>
      <c r="D3" s="165"/>
      <c r="E3" s="165"/>
      <c r="F3" s="165"/>
      <c r="G3" s="165"/>
    </row>
    <row r="4" spans="2:7" ht="15.75">
      <c r="B4" s="166"/>
      <c r="C4" s="166"/>
      <c r="D4" s="166"/>
      <c r="E4" s="166"/>
      <c r="F4" s="166"/>
      <c r="G4" s="166"/>
    </row>
    <row r="5" spans="2:7" ht="16.5" thickBot="1">
      <c r="B5" s="108"/>
      <c r="C5" s="10"/>
      <c r="D5" s="10"/>
      <c r="E5" s="10"/>
      <c r="F5" s="10"/>
      <c r="G5" s="108"/>
    </row>
    <row r="6" spans="1:7" ht="126">
      <c r="A6" s="167"/>
      <c r="B6" s="109"/>
      <c r="C6" s="63" t="s">
        <v>136</v>
      </c>
      <c r="D6" s="63" t="s">
        <v>141</v>
      </c>
      <c r="E6" s="63" t="s">
        <v>138</v>
      </c>
      <c r="F6" s="63" t="s">
        <v>139</v>
      </c>
      <c r="G6" s="118"/>
    </row>
    <row r="7" spans="1:7" ht="15.75">
      <c r="A7" s="168"/>
      <c r="B7" s="169" t="s">
        <v>0</v>
      </c>
      <c r="C7" s="169"/>
      <c r="D7" s="169"/>
      <c r="E7" s="169"/>
      <c r="F7" s="169"/>
      <c r="G7" s="170"/>
    </row>
    <row r="8" spans="1:8" s="3" customFormat="1" ht="15.75">
      <c r="A8" s="168"/>
      <c r="B8" s="110" t="s">
        <v>1</v>
      </c>
      <c r="C8" s="73">
        <v>76513448.68765604</v>
      </c>
      <c r="D8" s="74">
        <v>93.66039822793832</v>
      </c>
      <c r="E8" s="75">
        <v>86.63715597427687</v>
      </c>
      <c r="F8" s="75">
        <v>-5.453682037608252</v>
      </c>
      <c r="G8" s="134" t="s">
        <v>2</v>
      </c>
      <c r="H8" s="98"/>
    </row>
    <row r="9" spans="1:8" ht="15.75">
      <c r="A9" s="17" t="s">
        <v>3</v>
      </c>
      <c r="B9" s="111" t="s">
        <v>4</v>
      </c>
      <c r="C9" s="76">
        <v>4220157.133037901</v>
      </c>
      <c r="D9" s="77">
        <v>97.14210664775338</v>
      </c>
      <c r="E9" s="77">
        <v>4.778537865460869</v>
      </c>
      <c r="F9" s="77">
        <v>-0.12500787084616682</v>
      </c>
      <c r="G9" s="123" t="s">
        <v>5</v>
      </c>
      <c r="H9" s="98"/>
    </row>
    <row r="10" spans="1:8" ht="65.25" customHeight="1">
      <c r="A10" s="17" t="s">
        <v>115</v>
      </c>
      <c r="B10" s="111" t="s">
        <v>119</v>
      </c>
      <c r="C10" s="76">
        <v>13305739.077536551</v>
      </c>
      <c r="D10" s="77">
        <v>93.15113015826975</v>
      </c>
      <c r="E10" s="77">
        <v>15.066258436728159</v>
      </c>
      <c r="F10" s="77">
        <v>-1.0478271687489265</v>
      </c>
      <c r="G10" s="123" t="s">
        <v>128</v>
      </c>
      <c r="H10" s="98"/>
    </row>
    <row r="11" spans="1:8" ht="15.75">
      <c r="A11" s="17" t="s">
        <v>17</v>
      </c>
      <c r="B11" s="111" t="s">
        <v>18</v>
      </c>
      <c r="C11" s="76">
        <v>8920977.12589341</v>
      </c>
      <c r="D11" s="77">
        <v>97.75160572544837</v>
      </c>
      <c r="E11" s="77">
        <v>10.101336431116508</v>
      </c>
      <c r="F11" s="77">
        <v>-0.2214198125457685</v>
      </c>
      <c r="G11" s="123" t="s">
        <v>19</v>
      </c>
      <c r="H11" s="98"/>
    </row>
    <row r="12" spans="1:8" ht="48" customHeight="1">
      <c r="A12" s="17" t="s">
        <v>116</v>
      </c>
      <c r="B12" s="111" t="s">
        <v>120</v>
      </c>
      <c r="C12" s="76">
        <v>16823614.24717747</v>
      </c>
      <c r="D12" s="77">
        <v>89.28047522148678</v>
      </c>
      <c r="E12" s="77">
        <v>19.049593458188067</v>
      </c>
      <c r="F12" s="77">
        <v>-2.124301388486299</v>
      </c>
      <c r="G12" s="123" t="s">
        <v>121</v>
      </c>
      <c r="H12" s="98"/>
    </row>
    <row r="13" spans="1:8" ht="15.75">
      <c r="A13" s="17" t="s">
        <v>27</v>
      </c>
      <c r="B13" s="111" t="s">
        <v>28</v>
      </c>
      <c r="C13" s="76">
        <v>5256301.372814814</v>
      </c>
      <c r="D13" s="77">
        <v>100.04627224730005</v>
      </c>
      <c r="E13" s="77">
        <v>5.951777232566843</v>
      </c>
      <c r="F13" s="77">
        <v>0.0025767060710787906</v>
      </c>
      <c r="G13" s="123" t="s">
        <v>29</v>
      </c>
      <c r="H13" s="98"/>
    </row>
    <row r="14" spans="1:8" ht="15.75">
      <c r="A14" s="17" t="s">
        <v>30</v>
      </c>
      <c r="B14" s="111" t="s">
        <v>130</v>
      </c>
      <c r="C14" s="76">
        <v>3911085.8385465723</v>
      </c>
      <c r="D14" s="77">
        <v>100.76254898351529</v>
      </c>
      <c r="E14" s="77">
        <v>4.428572488036484</v>
      </c>
      <c r="F14" s="77">
        <v>0.031019426486187746</v>
      </c>
      <c r="G14" s="123" t="s">
        <v>129</v>
      </c>
      <c r="H14" s="98"/>
    </row>
    <row r="15" spans="1:8" ht="15.75">
      <c r="A15" s="17" t="s">
        <v>31</v>
      </c>
      <c r="B15" s="111" t="s">
        <v>32</v>
      </c>
      <c r="C15" s="76">
        <v>7360984.917657405</v>
      </c>
      <c r="D15" s="77">
        <v>96.51914473347843</v>
      </c>
      <c r="E15" s="77">
        <v>8.33493731329183</v>
      </c>
      <c r="F15" s="77">
        <v>-0.2842868503718856</v>
      </c>
      <c r="G15" s="123" t="s">
        <v>33</v>
      </c>
      <c r="H15" s="98"/>
    </row>
    <row r="16" spans="1:8" ht="47.25">
      <c r="A16" s="17" t="s">
        <v>118</v>
      </c>
      <c r="B16" s="111" t="s">
        <v>122</v>
      </c>
      <c r="C16" s="76">
        <v>2912465.550648948</v>
      </c>
      <c r="D16" s="77">
        <v>81.3670097005699</v>
      </c>
      <c r="E16" s="77">
        <v>3.2978219712894634</v>
      </c>
      <c r="F16" s="77">
        <v>-0.687508861224685</v>
      </c>
      <c r="G16" s="123" t="s">
        <v>123</v>
      </c>
      <c r="H16" s="98"/>
    </row>
    <row r="17" spans="1:8" ht="32.25" customHeight="1">
      <c r="A17" s="17" t="s">
        <v>106</v>
      </c>
      <c r="B17" s="111" t="s">
        <v>114</v>
      </c>
      <c r="C17" s="76">
        <v>11596151.02385159</v>
      </c>
      <c r="D17" s="77">
        <v>93.76858291664165</v>
      </c>
      <c r="E17" s="77">
        <v>13.130470030908207</v>
      </c>
      <c r="F17" s="77">
        <v>-0.7913114682181221</v>
      </c>
      <c r="G17" s="123" t="s">
        <v>108</v>
      </c>
      <c r="H17" s="98"/>
    </row>
    <row r="18" spans="1:8" ht="63">
      <c r="A18" s="17" t="s">
        <v>117</v>
      </c>
      <c r="B18" s="111" t="s">
        <v>131</v>
      </c>
      <c r="C18" s="76">
        <v>2205972.400491393</v>
      </c>
      <c r="D18" s="77">
        <v>91.75933300840255</v>
      </c>
      <c r="E18" s="77">
        <v>2.497850746690446</v>
      </c>
      <c r="F18" s="77">
        <v>-0.20561474972366553</v>
      </c>
      <c r="G18" s="123" t="s">
        <v>124</v>
      </c>
      <c r="H18" s="98"/>
    </row>
    <row r="19" spans="1:8" s="3" customFormat="1" ht="15.75">
      <c r="A19" s="21"/>
      <c r="B19" s="106" t="s">
        <v>126</v>
      </c>
      <c r="C19" s="78">
        <v>11801371.7</v>
      </c>
      <c r="D19" s="79">
        <v>87.47457098541749</v>
      </c>
      <c r="E19" s="79">
        <v>13.362844025723117</v>
      </c>
      <c r="F19" s="79">
        <v>-1.7503504392683369</v>
      </c>
      <c r="G19" s="135" t="s">
        <v>55</v>
      </c>
      <c r="H19" s="98"/>
    </row>
    <row r="20" spans="1:8" ht="15.75">
      <c r="A20" s="21"/>
      <c r="B20" s="112" t="s">
        <v>125</v>
      </c>
      <c r="C20" s="76">
        <v>12409789.8</v>
      </c>
      <c r="D20" s="77">
        <v>92.03325352141722</v>
      </c>
      <c r="E20" s="77">
        <v>14.051763617394553</v>
      </c>
      <c r="F20" s="77">
        <v>-1.1246375548358238</v>
      </c>
      <c r="G20" s="136" t="s">
        <v>107</v>
      </c>
      <c r="H20" s="98"/>
    </row>
    <row r="21" spans="1:8" s="25" customFormat="1" ht="15.75">
      <c r="A21" s="88"/>
      <c r="B21" s="113" t="s">
        <v>56</v>
      </c>
      <c r="C21" s="81">
        <v>88314820.38765606</v>
      </c>
      <c r="D21" s="82">
        <v>92.79596752312344</v>
      </c>
      <c r="E21" s="83">
        <v>99.99999999999999</v>
      </c>
      <c r="F21" s="83">
        <v>-7.2040324768765895</v>
      </c>
      <c r="G21" s="137" t="s">
        <v>57</v>
      </c>
      <c r="H21" s="98"/>
    </row>
    <row r="22" spans="1:8" ht="15.75">
      <c r="A22" s="13"/>
      <c r="B22" s="169" t="s">
        <v>58</v>
      </c>
      <c r="C22" s="169"/>
      <c r="D22" s="169"/>
      <c r="E22" s="169"/>
      <c r="F22" s="169"/>
      <c r="G22" s="170"/>
      <c r="H22" s="98"/>
    </row>
    <row r="23" spans="1:8" s="3" customFormat="1" ht="15.75">
      <c r="A23" s="26"/>
      <c r="B23" s="114" t="s">
        <v>59</v>
      </c>
      <c r="C23" s="15">
        <v>87462726.25066811</v>
      </c>
      <c r="D23" s="23">
        <v>91.3</v>
      </c>
      <c r="E23" s="16">
        <v>99.03516291688335</v>
      </c>
      <c r="F23" s="16">
        <v>-8.799999999999999</v>
      </c>
      <c r="G23" s="138" t="s">
        <v>60</v>
      </c>
      <c r="H23" s="98"/>
    </row>
    <row r="24" spans="1:8" ht="15.75">
      <c r="A24" s="13"/>
      <c r="B24" s="115" t="s">
        <v>61</v>
      </c>
      <c r="C24" s="19">
        <v>71129574.21411769</v>
      </c>
      <c r="D24" s="20">
        <v>90.3</v>
      </c>
      <c r="E24" s="20">
        <v>80.54092608907078</v>
      </c>
      <c r="F24" s="20">
        <v>-8.1</v>
      </c>
      <c r="G24" s="139" t="s">
        <v>62</v>
      </c>
      <c r="H24" s="98"/>
    </row>
    <row r="25" spans="1:8" ht="32.25" customHeight="1">
      <c r="A25" s="13"/>
      <c r="B25" s="116" t="s">
        <v>63</v>
      </c>
      <c r="C25" s="19">
        <v>16333152.036550414</v>
      </c>
      <c r="D25" s="20">
        <v>95.9</v>
      </c>
      <c r="E25" s="20">
        <v>18.49423682781257</v>
      </c>
      <c r="F25" s="20">
        <v>-0.7</v>
      </c>
      <c r="G25" s="140" t="s">
        <v>110</v>
      </c>
      <c r="H25" s="98"/>
    </row>
    <row r="26" spans="1:8" s="3" customFormat="1" ht="15.75">
      <c r="A26" s="26"/>
      <c r="B26" s="114" t="s">
        <v>64</v>
      </c>
      <c r="C26" s="15">
        <v>20252100.579036564</v>
      </c>
      <c r="D26" s="23" t="s">
        <v>112</v>
      </c>
      <c r="E26" s="16">
        <v>22.931712356024043</v>
      </c>
      <c r="F26" s="16">
        <v>-1.5</v>
      </c>
      <c r="G26" s="141" t="s">
        <v>65</v>
      </c>
      <c r="H26" s="98"/>
    </row>
    <row r="27" spans="1:8" ht="15.75">
      <c r="A27" s="13"/>
      <c r="B27" s="115" t="s">
        <v>66</v>
      </c>
      <c r="C27" s="19">
        <v>22004871.679036565</v>
      </c>
      <c r="D27" s="20">
        <v>93.6</v>
      </c>
      <c r="E27" s="20">
        <v>24.916397477169337</v>
      </c>
      <c r="F27" s="20">
        <v>-1.7</v>
      </c>
      <c r="G27" s="139" t="s">
        <v>67</v>
      </c>
      <c r="H27" s="98"/>
    </row>
    <row r="28" spans="1:8" ht="15.75">
      <c r="A28" s="13"/>
      <c r="B28" s="115" t="s">
        <v>68</v>
      </c>
      <c r="C28" s="19">
        <v>-1752771.1</v>
      </c>
      <c r="D28" s="23" t="s">
        <v>112</v>
      </c>
      <c r="E28" s="20">
        <v>-1.9846851211452934</v>
      </c>
      <c r="F28" s="20">
        <v>0.2</v>
      </c>
      <c r="G28" s="142" t="s">
        <v>69</v>
      </c>
      <c r="H28" s="98"/>
    </row>
    <row r="29" spans="1:8" s="3" customFormat="1" ht="15.75">
      <c r="A29" s="26"/>
      <c r="B29" s="114" t="s">
        <v>70</v>
      </c>
      <c r="C29" s="15">
        <v>-19400006.765146643</v>
      </c>
      <c r="D29" s="23" t="s">
        <v>112</v>
      </c>
      <c r="E29" s="16">
        <v>-21.966875638755443</v>
      </c>
      <c r="F29" s="16">
        <v>3.0999999999999996</v>
      </c>
      <c r="G29" s="138" t="s">
        <v>71</v>
      </c>
      <c r="H29" s="98"/>
    </row>
    <row r="30" spans="1:8" ht="15.75">
      <c r="A30" s="13"/>
      <c r="B30" s="115" t="s">
        <v>72</v>
      </c>
      <c r="C30" s="19">
        <v>27146299.833267286</v>
      </c>
      <c r="D30" s="20">
        <v>84.4</v>
      </c>
      <c r="E30" s="20">
        <v>30.738102295978376</v>
      </c>
      <c r="F30" s="20">
        <v>-5.4</v>
      </c>
      <c r="G30" s="143" t="s">
        <v>73</v>
      </c>
      <c r="H30" s="98"/>
    </row>
    <row r="31" spans="1:8" ht="16.5" thickBot="1">
      <c r="A31" s="30"/>
      <c r="B31" s="117" t="s">
        <v>74</v>
      </c>
      <c r="C31" s="32">
        <v>46546306.59841393</v>
      </c>
      <c r="D31" s="33">
        <v>85.9</v>
      </c>
      <c r="E31" s="33">
        <v>52.70497793473382</v>
      </c>
      <c r="F31" s="33">
        <v>-8.5</v>
      </c>
      <c r="G31" s="144" t="s">
        <v>75</v>
      </c>
      <c r="H31" s="98"/>
    </row>
    <row r="32" spans="3:6" ht="15.75">
      <c r="C32" s="4"/>
      <c r="E32" s="8"/>
      <c r="F32" s="8"/>
    </row>
    <row r="33" spans="1:7" ht="15.75">
      <c r="A33" s="162" t="s">
        <v>76</v>
      </c>
      <c r="B33" s="162"/>
      <c r="C33" s="162"/>
      <c r="D33" s="162"/>
      <c r="E33" s="162"/>
      <c r="F33" s="162"/>
      <c r="G33" s="162"/>
    </row>
    <row r="34" spans="1:7" ht="15.75">
      <c r="A34" s="163" t="s">
        <v>77</v>
      </c>
      <c r="B34" s="163"/>
      <c r="C34" s="163"/>
      <c r="D34" s="163"/>
      <c r="E34" s="163"/>
      <c r="F34" s="163"/>
      <c r="G34" s="163"/>
    </row>
    <row r="35" ht="15.75">
      <c r="C35" s="4"/>
    </row>
    <row r="36" spans="3:6" ht="15.75">
      <c r="C36" s="4"/>
      <c r="F36" s="8"/>
    </row>
    <row r="37" ht="15.75">
      <c r="C37" s="4"/>
    </row>
  </sheetData>
  <sheetProtection/>
  <mergeCells count="8">
    <mergeCell ref="A33:G33"/>
    <mergeCell ref="A34:G34"/>
    <mergeCell ref="B2:G2"/>
    <mergeCell ref="B3:G3"/>
    <mergeCell ref="B4:G4"/>
    <mergeCell ref="A6:A8"/>
    <mergeCell ref="B7:G7"/>
    <mergeCell ref="B22:G2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8"/>
  <sheetViews>
    <sheetView view="pageBreakPreview" zoomScaleNormal="92" zoomScaleSheetLayoutView="100" zoomScalePageLayoutView="0" workbookViewId="0" topLeftCell="A1">
      <pane xSplit="2" ySplit="6" topLeftCell="C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4" sqref="A4:F4"/>
    </sheetView>
  </sheetViews>
  <sheetFormatPr defaultColWidth="9.140625" defaultRowHeight="12.75"/>
  <cols>
    <col min="1" max="1" width="2.8515625" style="1" customWidth="1"/>
    <col min="2" max="2" width="65.28125" style="103" customWidth="1"/>
    <col min="3" max="3" width="16.7109375" style="1" customWidth="1"/>
    <col min="4" max="4" width="19.7109375" style="1" customWidth="1"/>
    <col min="5" max="5" width="21.7109375" style="1" customWidth="1"/>
    <col min="6" max="6" width="57.00390625" style="103" customWidth="1"/>
    <col min="7" max="7" width="9.8515625" style="1" bestFit="1" customWidth="1"/>
    <col min="8" max="9" width="12.00390625" style="1" bestFit="1" customWidth="1"/>
    <col min="10" max="16384" width="9.140625" style="1" customWidth="1"/>
  </cols>
  <sheetData>
    <row r="1" ht="15.75">
      <c r="F1" s="99"/>
    </row>
    <row r="2" spans="1:6" ht="15.75">
      <c r="A2" s="171" t="s">
        <v>142</v>
      </c>
      <c r="B2" s="171"/>
      <c r="C2" s="171"/>
      <c r="D2" s="171"/>
      <c r="E2" s="171"/>
      <c r="F2" s="171"/>
    </row>
    <row r="3" spans="1:6" ht="15.75">
      <c r="A3" s="172" t="s">
        <v>152</v>
      </c>
      <c r="B3" s="172"/>
      <c r="C3" s="172"/>
      <c r="D3" s="172"/>
      <c r="E3" s="172"/>
      <c r="F3" s="172"/>
    </row>
    <row r="4" spans="1:6" ht="15.75">
      <c r="A4" s="171"/>
      <c r="B4" s="171"/>
      <c r="C4" s="171"/>
      <c r="D4" s="171"/>
      <c r="E4" s="171"/>
      <c r="F4" s="171"/>
    </row>
    <row r="5" spans="1:6" ht="16.5" thickBot="1">
      <c r="A5" s="2"/>
      <c r="B5" s="100"/>
      <c r="C5" s="2"/>
      <c r="D5" s="2"/>
      <c r="E5" s="2"/>
      <c r="F5" s="100"/>
    </row>
    <row r="6" spans="1:7" ht="110.25">
      <c r="A6" s="167"/>
      <c r="B6" s="173"/>
      <c r="C6" s="64" t="s">
        <v>143</v>
      </c>
      <c r="D6" s="64" t="s">
        <v>144</v>
      </c>
      <c r="E6" s="64" t="s">
        <v>145</v>
      </c>
      <c r="F6" s="101"/>
      <c r="G6" s="6"/>
    </row>
    <row r="7" spans="1:10" ht="15.75">
      <c r="A7" s="17" t="s">
        <v>3</v>
      </c>
      <c r="B7" s="104" t="s">
        <v>4</v>
      </c>
      <c r="C7" s="68">
        <v>3075993.8069337793</v>
      </c>
      <c r="D7" s="68">
        <v>2594942.112664083</v>
      </c>
      <c r="E7" s="69">
        <v>94.76362079707492</v>
      </c>
      <c r="F7" s="145" t="s">
        <v>5</v>
      </c>
      <c r="G7" s="94"/>
      <c r="H7" s="94"/>
      <c r="I7" s="4"/>
      <c r="J7" s="4"/>
    </row>
    <row r="8" spans="1:10" ht="15.75">
      <c r="A8" s="17" t="s">
        <v>6</v>
      </c>
      <c r="B8" s="104" t="s">
        <v>7</v>
      </c>
      <c r="C8" s="68">
        <v>134296.62644844258</v>
      </c>
      <c r="D8" s="68">
        <v>132883.02279393264</v>
      </c>
      <c r="E8" s="69">
        <v>86.99876743432046</v>
      </c>
      <c r="F8" s="145" t="s">
        <v>8</v>
      </c>
      <c r="G8" s="94"/>
      <c r="H8" s="94"/>
      <c r="I8" s="4"/>
      <c r="J8" s="4"/>
    </row>
    <row r="9" spans="1:10" ht="15.75">
      <c r="A9" s="17" t="s">
        <v>9</v>
      </c>
      <c r="B9" s="104" t="s">
        <v>10</v>
      </c>
      <c r="C9" s="68">
        <v>5141085.921712441</v>
      </c>
      <c r="D9" s="68">
        <v>4915747.148208771</v>
      </c>
      <c r="E9" s="69">
        <v>85.71937454605099</v>
      </c>
      <c r="F9" s="145" t="s">
        <v>11</v>
      </c>
      <c r="G9" s="94"/>
      <c r="H9" s="94"/>
      <c r="I9" s="4"/>
      <c r="J9" s="4"/>
    </row>
    <row r="10" spans="1:10" ht="32.25" customHeight="1">
      <c r="A10" s="17" t="s">
        <v>12</v>
      </c>
      <c r="B10" s="104" t="s">
        <v>13</v>
      </c>
      <c r="C10" s="68">
        <v>863278.7668321833</v>
      </c>
      <c r="D10" s="68">
        <v>930311.3003729663</v>
      </c>
      <c r="E10" s="69">
        <v>102.9350016611697</v>
      </c>
      <c r="F10" s="145" t="s">
        <v>132</v>
      </c>
      <c r="G10" s="94"/>
      <c r="H10" s="94"/>
      <c r="I10" s="4"/>
      <c r="J10" s="4"/>
    </row>
    <row r="11" spans="1:10" ht="31.5">
      <c r="A11" s="17" t="s">
        <v>14</v>
      </c>
      <c r="B11" s="104" t="s">
        <v>15</v>
      </c>
      <c r="C11" s="68">
        <v>421021.58918544324</v>
      </c>
      <c r="D11" s="68">
        <v>413561.42320038844</v>
      </c>
      <c r="E11" s="69">
        <v>92.85286215777737</v>
      </c>
      <c r="F11" s="145" t="s">
        <v>16</v>
      </c>
      <c r="G11" s="94"/>
      <c r="H11" s="94"/>
      <c r="I11" s="4"/>
      <c r="J11" s="4"/>
    </row>
    <row r="12" spans="1:10" ht="15.75">
      <c r="A12" s="17" t="s">
        <v>17</v>
      </c>
      <c r="B12" s="104" t="s">
        <v>18</v>
      </c>
      <c r="C12" s="68">
        <v>5925559.325343117</v>
      </c>
      <c r="D12" s="68">
        <v>5877074.400979635</v>
      </c>
      <c r="E12" s="69">
        <v>93.13124612112492</v>
      </c>
      <c r="F12" s="145" t="s">
        <v>19</v>
      </c>
      <c r="G12" s="94"/>
      <c r="H12" s="94"/>
      <c r="I12" s="4"/>
      <c r="J12" s="4"/>
    </row>
    <row r="13" spans="1:10" ht="47.25">
      <c r="A13" s="17" t="s">
        <v>20</v>
      </c>
      <c r="B13" s="104" t="s">
        <v>21</v>
      </c>
      <c r="C13" s="68">
        <v>5958675.53553862</v>
      </c>
      <c r="D13" s="68">
        <v>5582389.816494152</v>
      </c>
      <c r="E13" s="69">
        <v>84.58552083572383</v>
      </c>
      <c r="F13" s="145" t="s">
        <v>22</v>
      </c>
      <c r="G13" s="94"/>
      <c r="H13" s="94"/>
      <c r="I13" s="4"/>
      <c r="J13" s="4"/>
    </row>
    <row r="14" spans="1:10" ht="15.75">
      <c r="A14" s="17" t="s">
        <v>23</v>
      </c>
      <c r="B14" s="104" t="s">
        <v>24</v>
      </c>
      <c r="C14" s="68">
        <v>1872531.1129080495</v>
      </c>
      <c r="D14" s="68">
        <v>1881952.8534930209</v>
      </c>
      <c r="E14" s="69">
        <v>74.09824522921423</v>
      </c>
      <c r="F14" s="145" t="s">
        <v>25</v>
      </c>
      <c r="G14" s="94"/>
      <c r="H14" s="94"/>
      <c r="I14" s="4"/>
      <c r="J14" s="4"/>
    </row>
    <row r="15" spans="1:10" ht="31.5">
      <c r="A15" s="17" t="s">
        <v>26</v>
      </c>
      <c r="B15" s="104" t="s">
        <v>109</v>
      </c>
      <c r="C15" s="68">
        <v>219815.81638493607</v>
      </c>
      <c r="D15" s="68">
        <v>208285.12780326296</v>
      </c>
      <c r="E15" s="69">
        <v>33.75280882307278</v>
      </c>
      <c r="F15" s="145" t="s">
        <v>113</v>
      </c>
      <c r="G15" s="94"/>
      <c r="H15" s="94"/>
      <c r="I15" s="4"/>
      <c r="J15" s="4"/>
    </row>
    <row r="16" spans="1:10" ht="15.75">
      <c r="A16" s="17" t="s">
        <v>27</v>
      </c>
      <c r="B16" s="104" t="s">
        <v>28</v>
      </c>
      <c r="C16" s="68">
        <v>2271316.0684729447</v>
      </c>
      <c r="D16" s="68">
        <v>2169345.822855735</v>
      </c>
      <c r="E16" s="69">
        <v>93.10865411434719</v>
      </c>
      <c r="F16" s="145" t="s">
        <v>29</v>
      </c>
      <c r="G16" s="94"/>
      <c r="H16" s="94"/>
      <c r="I16" s="4"/>
      <c r="J16" s="4"/>
    </row>
    <row r="17" spans="1:10" ht="15.75">
      <c r="A17" s="17" t="s">
        <v>30</v>
      </c>
      <c r="B17" s="104" t="s">
        <v>130</v>
      </c>
      <c r="C17" s="68">
        <v>1919252.6321826088</v>
      </c>
      <c r="D17" s="68">
        <v>1826176.6514292401</v>
      </c>
      <c r="E17" s="69">
        <v>98.93758716203179</v>
      </c>
      <c r="F17" s="145" t="s">
        <v>129</v>
      </c>
      <c r="G17" s="94"/>
      <c r="H17" s="94"/>
      <c r="I17" s="4"/>
      <c r="J17" s="4"/>
    </row>
    <row r="18" spans="1:10" ht="15.75">
      <c r="A18" s="17" t="s">
        <v>31</v>
      </c>
      <c r="B18" s="104" t="s">
        <v>32</v>
      </c>
      <c r="C18" s="68">
        <v>3535234.176437</v>
      </c>
      <c r="D18" s="68">
        <v>3406670.852479659</v>
      </c>
      <c r="E18" s="69">
        <v>92.7973262968701</v>
      </c>
      <c r="F18" s="145" t="s">
        <v>33</v>
      </c>
      <c r="G18" s="94"/>
      <c r="H18" s="94"/>
      <c r="I18" s="4"/>
      <c r="J18" s="4"/>
    </row>
    <row r="19" spans="1:10" ht="16.5" customHeight="1">
      <c r="A19" s="17" t="s">
        <v>34</v>
      </c>
      <c r="B19" s="104" t="s">
        <v>35</v>
      </c>
      <c r="C19" s="68">
        <v>828524.5686682755</v>
      </c>
      <c r="D19" s="68">
        <v>776205.1818925713</v>
      </c>
      <c r="E19" s="69">
        <v>69.56757688736536</v>
      </c>
      <c r="F19" s="145" t="s">
        <v>36</v>
      </c>
      <c r="G19" s="94"/>
      <c r="H19" s="94"/>
      <c r="I19" s="4"/>
      <c r="J19" s="4"/>
    </row>
    <row r="20" spans="1:10" ht="31.5">
      <c r="A20" s="17" t="s">
        <v>37</v>
      </c>
      <c r="B20" s="104" t="s">
        <v>38</v>
      </c>
      <c r="C20" s="68">
        <v>487458.156239463</v>
      </c>
      <c r="D20" s="68">
        <v>441995.49099214096</v>
      </c>
      <c r="E20" s="69">
        <v>67.8742293782665</v>
      </c>
      <c r="F20" s="145" t="s">
        <v>39</v>
      </c>
      <c r="G20" s="94"/>
      <c r="H20" s="94"/>
      <c r="I20" s="4"/>
      <c r="J20" s="4"/>
    </row>
    <row r="21" spans="1:10" ht="31.5">
      <c r="A21" s="17" t="s">
        <v>40</v>
      </c>
      <c r="B21" s="104" t="s">
        <v>41</v>
      </c>
      <c r="C21" s="68">
        <v>1752847.8764715623</v>
      </c>
      <c r="D21" s="68">
        <v>1619029.722892638</v>
      </c>
      <c r="E21" s="69">
        <v>94.60029259217599</v>
      </c>
      <c r="F21" s="145" t="s">
        <v>42</v>
      </c>
      <c r="G21" s="94"/>
      <c r="H21" s="94"/>
      <c r="I21" s="4"/>
      <c r="J21" s="4"/>
    </row>
    <row r="22" spans="1:10" ht="15.75">
      <c r="A22" s="17" t="s">
        <v>43</v>
      </c>
      <c r="B22" s="104" t="s">
        <v>44</v>
      </c>
      <c r="C22" s="68">
        <v>1916143.8642893988</v>
      </c>
      <c r="D22" s="68">
        <v>1781407.4800601094</v>
      </c>
      <c r="E22" s="69">
        <v>82.44333904266664</v>
      </c>
      <c r="F22" s="145" t="s">
        <v>45</v>
      </c>
      <c r="G22" s="94"/>
      <c r="H22" s="94"/>
      <c r="I22" s="4"/>
      <c r="J22" s="4"/>
    </row>
    <row r="23" spans="1:10" ht="15.75">
      <c r="A23" s="17" t="s">
        <v>46</v>
      </c>
      <c r="B23" s="104" t="s">
        <v>47</v>
      </c>
      <c r="C23" s="68">
        <v>1958544.2008594126</v>
      </c>
      <c r="D23" s="68">
        <v>1692026.9175013318</v>
      </c>
      <c r="E23" s="69">
        <v>91.2189693322661</v>
      </c>
      <c r="F23" s="145" t="s">
        <v>48</v>
      </c>
      <c r="G23" s="94"/>
      <c r="H23" s="94"/>
      <c r="I23" s="4"/>
      <c r="J23" s="4"/>
    </row>
    <row r="24" spans="1:10" ht="15.75">
      <c r="A24" s="17" t="s">
        <v>49</v>
      </c>
      <c r="B24" s="104" t="s">
        <v>133</v>
      </c>
      <c r="C24" s="68">
        <v>222890.55518081074</v>
      </c>
      <c r="D24" s="68">
        <v>207190.24361156664</v>
      </c>
      <c r="E24" s="69">
        <v>54.16433124836303</v>
      </c>
      <c r="F24" s="145" t="s">
        <v>127</v>
      </c>
      <c r="G24" s="94"/>
      <c r="H24" s="94"/>
      <c r="I24" s="4"/>
      <c r="J24" s="4"/>
    </row>
    <row r="25" spans="1:10" ht="15.75">
      <c r="A25" s="17" t="s">
        <v>50</v>
      </c>
      <c r="B25" s="104" t="s">
        <v>51</v>
      </c>
      <c r="C25" s="68">
        <v>692029.088440186</v>
      </c>
      <c r="D25" s="68">
        <v>634424.4803041642</v>
      </c>
      <c r="E25" s="69">
        <v>100.77371669927497</v>
      </c>
      <c r="F25" s="145" t="s">
        <v>52</v>
      </c>
      <c r="G25" s="94"/>
      <c r="H25" s="94"/>
      <c r="I25" s="4"/>
      <c r="J25" s="4"/>
    </row>
    <row r="26" spans="1:10" ht="47.25">
      <c r="A26" s="17" t="s">
        <v>53</v>
      </c>
      <c r="B26" s="104" t="s">
        <v>134</v>
      </c>
      <c r="C26" s="68">
        <v>29225.856</v>
      </c>
      <c r="D26" s="68">
        <v>28839.658692439523</v>
      </c>
      <c r="E26" s="69">
        <v>31.592342942549312</v>
      </c>
      <c r="F26" s="145" t="s">
        <v>54</v>
      </c>
      <c r="G26" s="94"/>
      <c r="H26" s="94"/>
      <c r="I26" s="4"/>
      <c r="J26" s="4"/>
    </row>
    <row r="27" spans="1:10" s="3" customFormat="1" ht="15.75">
      <c r="A27" s="34"/>
      <c r="B27" s="105" t="s">
        <v>78</v>
      </c>
      <c r="C27" s="70">
        <f>SUM(C7:C26)</f>
        <v>39225725.54452868</v>
      </c>
      <c r="D27" s="70">
        <f>SUM(D7:D26)</f>
        <v>37120459.70872181</v>
      </c>
      <c r="E27" s="71">
        <v>87.37044377769583</v>
      </c>
      <c r="F27" s="146" t="s">
        <v>79</v>
      </c>
      <c r="G27" s="94"/>
      <c r="H27" s="94"/>
      <c r="I27" s="4"/>
      <c r="J27" s="4"/>
    </row>
    <row r="28" spans="1:10" s="3" customFormat="1" ht="15.75" customHeight="1">
      <c r="A28" s="35"/>
      <c r="B28" s="106" t="s">
        <v>126</v>
      </c>
      <c r="C28" s="70">
        <v>5403767.3</v>
      </c>
      <c r="D28" s="70">
        <f>5361576.93167727-0.4</f>
        <v>5361576.531677269</v>
      </c>
      <c r="E28" s="71">
        <v>77.25948555595919</v>
      </c>
      <c r="F28" s="135" t="s">
        <v>55</v>
      </c>
      <c r="G28" s="96"/>
      <c r="H28" s="4"/>
      <c r="I28" s="4"/>
      <c r="J28" s="4"/>
    </row>
    <row r="29" spans="1:10" s="7" customFormat="1" ht="16.5" thickBot="1">
      <c r="A29" s="85"/>
      <c r="B29" s="107" t="s">
        <v>56</v>
      </c>
      <c r="C29" s="161">
        <f>+C27+C28</f>
        <v>44629492.844528675</v>
      </c>
      <c r="D29" s="161">
        <f>+D27+D28</f>
        <v>42482036.24039908</v>
      </c>
      <c r="E29" s="84">
        <v>85.95080560601993</v>
      </c>
      <c r="F29" s="147" t="s">
        <v>57</v>
      </c>
      <c r="G29" s="97"/>
      <c r="H29" s="4"/>
      <c r="I29" s="4"/>
      <c r="J29" s="4"/>
    </row>
    <row r="30" spans="2:6" s="6" customFormat="1" ht="15.75">
      <c r="B30" s="102"/>
      <c r="F30" s="102"/>
    </row>
    <row r="31" spans="1:7" s="6" customFormat="1" ht="15.75">
      <c r="A31" s="174" t="s">
        <v>76</v>
      </c>
      <c r="B31" s="174"/>
      <c r="C31" s="174"/>
      <c r="D31" s="174"/>
      <c r="E31" s="174"/>
      <c r="F31" s="174"/>
      <c r="G31" s="174"/>
    </row>
    <row r="32" spans="1:7" ht="15.75">
      <c r="A32" s="163" t="s">
        <v>77</v>
      </c>
      <c r="B32" s="163"/>
      <c r="C32" s="163"/>
      <c r="D32" s="163"/>
      <c r="E32" s="163"/>
      <c r="F32" s="163"/>
      <c r="G32" s="163"/>
    </row>
    <row r="33" ht="15.75">
      <c r="E33" s="4"/>
    </row>
    <row r="34" spans="3:4" ht="15.75">
      <c r="C34" s="4"/>
      <c r="D34" s="4"/>
    </row>
    <row r="35" spans="3:4" ht="15.75">
      <c r="C35" s="4"/>
      <c r="D35" s="4"/>
    </row>
    <row r="36" spans="3:4" ht="15.75">
      <c r="C36" s="4"/>
      <c r="D36" s="4"/>
    </row>
    <row r="37" spans="3:4" ht="15.75">
      <c r="C37" s="4"/>
      <c r="D37" s="4"/>
    </row>
    <row r="38" spans="3:4" ht="15.75">
      <c r="C38" s="4"/>
      <c r="D38" s="4"/>
    </row>
  </sheetData>
  <sheetProtection/>
  <mergeCells count="6">
    <mergeCell ref="A2:F2"/>
    <mergeCell ref="A3:F3"/>
    <mergeCell ref="A4:F4"/>
    <mergeCell ref="A6:B6"/>
    <mergeCell ref="A31:G31"/>
    <mergeCell ref="A32:G3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3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4" sqref="A4:F4"/>
    </sheetView>
  </sheetViews>
  <sheetFormatPr defaultColWidth="9.140625" defaultRowHeight="12.75"/>
  <cols>
    <col min="1" max="1" width="4.7109375" style="1" customWidth="1"/>
    <col min="2" max="2" width="60.8515625" style="103" customWidth="1"/>
    <col min="3" max="5" width="24.57421875" style="1" customWidth="1"/>
    <col min="6" max="6" width="60.8515625" style="103" customWidth="1"/>
    <col min="7" max="16384" width="9.140625" style="1" customWidth="1"/>
  </cols>
  <sheetData>
    <row r="1" ht="15.75">
      <c r="F1" s="99"/>
    </row>
    <row r="2" spans="1:6" ht="15.75">
      <c r="A2" s="171" t="s">
        <v>146</v>
      </c>
      <c r="B2" s="171"/>
      <c r="C2" s="171"/>
      <c r="D2" s="171"/>
      <c r="E2" s="171"/>
      <c r="F2" s="171"/>
    </row>
    <row r="3" spans="1:6" ht="15.75">
      <c r="A3" s="172" t="s">
        <v>153</v>
      </c>
      <c r="B3" s="172"/>
      <c r="C3" s="172"/>
      <c r="D3" s="172"/>
      <c r="E3" s="172"/>
      <c r="F3" s="172"/>
    </row>
    <row r="4" spans="1:6" ht="15.75">
      <c r="A4" s="171"/>
      <c r="B4" s="171"/>
      <c r="C4" s="171"/>
      <c r="D4" s="171"/>
      <c r="E4" s="171"/>
      <c r="F4" s="171"/>
    </row>
    <row r="5" spans="1:6" ht="16.5" thickBot="1">
      <c r="A5" s="2"/>
      <c r="B5" s="119"/>
      <c r="C5" s="36"/>
      <c r="D5" s="36"/>
      <c r="E5" s="36"/>
      <c r="F5" s="100"/>
    </row>
    <row r="6" spans="1:7" ht="94.5">
      <c r="A6" s="167"/>
      <c r="B6" s="173"/>
      <c r="C6" s="64" t="s">
        <v>143</v>
      </c>
      <c r="D6" s="64" t="s">
        <v>144</v>
      </c>
      <c r="E6" s="64" t="s">
        <v>145</v>
      </c>
      <c r="F6" s="101"/>
      <c r="G6" s="6"/>
    </row>
    <row r="7" spans="1:10" ht="15.75">
      <c r="A7" s="17" t="s">
        <v>3</v>
      </c>
      <c r="B7" s="104" t="s">
        <v>4</v>
      </c>
      <c r="C7" s="68">
        <v>4979999.78604197</v>
      </c>
      <c r="D7" s="68">
        <v>4169921.4408871657</v>
      </c>
      <c r="E7" s="69">
        <v>94.7</v>
      </c>
      <c r="F7" s="145" t="s">
        <v>5</v>
      </c>
      <c r="G7" s="6"/>
      <c r="H7" s="4"/>
      <c r="I7" s="4"/>
      <c r="J7" s="4"/>
    </row>
    <row r="8" spans="1:10" ht="15.75">
      <c r="A8" s="17" t="s">
        <v>6</v>
      </c>
      <c r="B8" s="104" t="s">
        <v>7</v>
      </c>
      <c r="C8" s="68">
        <v>247835.43437907216</v>
      </c>
      <c r="D8" s="68">
        <v>245624.81107935793</v>
      </c>
      <c r="E8" s="69">
        <v>86.78182991307372</v>
      </c>
      <c r="F8" s="145" t="s">
        <v>8</v>
      </c>
      <c r="G8" s="6"/>
      <c r="H8" s="4"/>
      <c r="I8" s="4"/>
      <c r="J8" s="4"/>
    </row>
    <row r="9" spans="1:10" ht="15.75">
      <c r="A9" s="17" t="s">
        <v>9</v>
      </c>
      <c r="B9" s="104" t="s">
        <v>10</v>
      </c>
      <c r="C9" s="68">
        <v>15076498.304142056</v>
      </c>
      <c r="D9" s="68">
        <v>14441090.329637986</v>
      </c>
      <c r="E9" s="69">
        <v>85</v>
      </c>
      <c r="F9" s="145" t="s">
        <v>11</v>
      </c>
      <c r="G9" s="6"/>
      <c r="H9" s="4"/>
      <c r="I9" s="4"/>
      <c r="J9" s="4"/>
    </row>
    <row r="10" spans="1:10" ht="33" customHeight="1">
      <c r="A10" s="17" t="s">
        <v>12</v>
      </c>
      <c r="B10" s="104" t="s">
        <v>13</v>
      </c>
      <c r="C10" s="68">
        <v>1827799.1173439538</v>
      </c>
      <c r="D10" s="68">
        <v>2031247.380727001</v>
      </c>
      <c r="E10" s="69">
        <v>105.00100423838406</v>
      </c>
      <c r="F10" s="145" t="s">
        <v>132</v>
      </c>
      <c r="G10" s="6"/>
      <c r="H10" s="4"/>
      <c r="I10" s="4"/>
      <c r="J10" s="4"/>
    </row>
    <row r="11" spans="1:10" ht="31.5">
      <c r="A11" s="17" t="s">
        <v>14</v>
      </c>
      <c r="B11" s="104" t="s">
        <v>15</v>
      </c>
      <c r="C11" s="68">
        <v>910380.259028075</v>
      </c>
      <c r="D11" s="68">
        <v>898350.2810218586</v>
      </c>
      <c r="E11" s="69">
        <v>92.70844099777787</v>
      </c>
      <c r="F11" s="145" t="s">
        <v>16</v>
      </c>
      <c r="G11" s="6"/>
      <c r="H11" s="4"/>
      <c r="I11" s="4"/>
      <c r="J11" s="4"/>
    </row>
    <row r="12" spans="1:10" ht="15.75">
      <c r="A12" s="17" t="s">
        <v>17</v>
      </c>
      <c r="B12" s="104" t="s">
        <v>18</v>
      </c>
      <c r="C12" s="68">
        <v>13237938.28498666</v>
      </c>
      <c r="D12" s="68">
        <v>13211515.254477706</v>
      </c>
      <c r="E12" s="69">
        <v>93.13735921657381</v>
      </c>
      <c r="F12" s="145" t="s">
        <v>19</v>
      </c>
      <c r="G12" s="6"/>
      <c r="H12" s="4"/>
      <c r="I12" s="4"/>
      <c r="J12" s="4"/>
    </row>
    <row r="13" spans="1:10" ht="32.25" customHeight="1">
      <c r="A13" s="17" t="s">
        <v>20</v>
      </c>
      <c r="B13" s="104" t="s">
        <v>21</v>
      </c>
      <c r="C13" s="68">
        <v>9151227.436155573</v>
      </c>
      <c r="D13" s="68">
        <v>8680241.059390346</v>
      </c>
      <c r="E13" s="69">
        <v>84.45878488779677</v>
      </c>
      <c r="F13" s="145" t="s">
        <v>22</v>
      </c>
      <c r="G13" s="6"/>
      <c r="H13" s="4"/>
      <c r="I13" s="4"/>
      <c r="J13" s="4"/>
    </row>
    <row r="14" spans="1:10" ht="15.75">
      <c r="A14" s="17" t="s">
        <v>23</v>
      </c>
      <c r="B14" s="104" t="s">
        <v>24</v>
      </c>
      <c r="C14" s="68">
        <v>3842986.1201978778</v>
      </c>
      <c r="D14" s="68">
        <v>3928667.2352147996</v>
      </c>
      <c r="E14" s="69">
        <v>73.17046543695386</v>
      </c>
      <c r="F14" s="145" t="s">
        <v>25</v>
      </c>
      <c r="G14" s="6"/>
      <c r="H14" s="4"/>
      <c r="I14" s="4"/>
      <c r="J14" s="4"/>
    </row>
    <row r="15" spans="1:10" ht="15.75" customHeight="1">
      <c r="A15" s="17" t="s">
        <v>26</v>
      </c>
      <c r="B15" s="104" t="s">
        <v>109</v>
      </c>
      <c r="C15" s="68">
        <v>396439.96340142284</v>
      </c>
      <c r="D15" s="68">
        <v>380995.9809078796</v>
      </c>
      <c r="E15" s="69">
        <v>33.414102403748124</v>
      </c>
      <c r="F15" s="145" t="s">
        <v>113</v>
      </c>
      <c r="G15" s="6"/>
      <c r="H15" s="4"/>
      <c r="I15" s="4"/>
      <c r="J15" s="4"/>
    </row>
    <row r="16" spans="1:10" ht="15.75">
      <c r="A16" s="17" t="s">
        <v>27</v>
      </c>
      <c r="B16" s="104" t="s">
        <v>28</v>
      </c>
      <c r="C16" s="68">
        <v>3389954.996990145</v>
      </c>
      <c r="D16" s="68">
        <v>3242122.585091312</v>
      </c>
      <c r="E16" s="69">
        <v>93.09779226626773</v>
      </c>
      <c r="F16" s="145" t="s">
        <v>29</v>
      </c>
      <c r="G16" s="6"/>
      <c r="H16" s="4"/>
      <c r="I16" s="4"/>
      <c r="J16" s="4"/>
    </row>
    <row r="17" spans="1:10" ht="15.75">
      <c r="A17" s="17" t="s">
        <v>30</v>
      </c>
      <c r="B17" s="104" t="s">
        <v>130</v>
      </c>
      <c r="C17" s="68">
        <v>2504604.284771027</v>
      </c>
      <c r="D17" s="68">
        <v>2381574.6081270063</v>
      </c>
      <c r="E17" s="69">
        <v>97.1268547030562</v>
      </c>
      <c r="F17" s="145" t="s">
        <v>129</v>
      </c>
      <c r="G17" s="6"/>
      <c r="H17" s="4"/>
      <c r="I17" s="4"/>
      <c r="J17" s="4"/>
    </row>
    <row r="18" spans="1:10" ht="15.75">
      <c r="A18" s="17" t="s">
        <v>31</v>
      </c>
      <c r="B18" s="104" t="s">
        <v>32</v>
      </c>
      <c r="C18" s="68">
        <v>4484343.729073936</v>
      </c>
      <c r="D18" s="68">
        <v>4363608.7982921135</v>
      </c>
      <c r="E18" s="69">
        <v>89.71690338050826</v>
      </c>
      <c r="F18" s="145" t="s">
        <v>33</v>
      </c>
      <c r="G18" s="6"/>
      <c r="H18" s="4"/>
      <c r="I18" s="4"/>
      <c r="J18" s="4"/>
    </row>
    <row r="19" spans="1:10" ht="31.5">
      <c r="A19" s="17" t="s">
        <v>34</v>
      </c>
      <c r="B19" s="104" t="s">
        <v>35</v>
      </c>
      <c r="C19" s="68">
        <v>1299061.0287483793</v>
      </c>
      <c r="D19" s="68">
        <v>1216588.1866971978</v>
      </c>
      <c r="E19" s="69">
        <v>68.940595121807</v>
      </c>
      <c r="F19" s="145" t="s">
        <v>36</v>
      </c>
      <c r="G19" s="6"/>
      <c r="H19" s="4"/>
      <c r="I19" s="4"/>
      <c r="J19" s="4"/>
    </row>
    <row r="20" spans="1:10" ht="31.5">
      <c r="A20" s="17" t="s">
        <v>37</v>
      </c>
      <c r="B20" s="104" t="s">
        <v>38</v>
      </c>
      <c r="C20" s="68">
        <v>860523.1786546761</v>
      </c>
      <c r="D20" s="68">
        <v>786246.2045544585</v>
      </c>
      <c r="E20" s="69">
        <v>60.3369906824577</v>
      </c>
      <c r="F20" s="145" t="s">
        <v>39</v>
      </c>
      <c r="G20" s="6"/>
      <c r="H20" s="4"/>
      <c r="I20" s="4"/>
      <c r="J20" s="4"/>
    </row>
    <row r="21" spans="1:10" ht="31.5">
      <c r="A21" s="17" t="s">
        <v>40</v>
      </c>
      <c r="B21" s="104" t="s">
        <v>41</v>
      </c>
      <c r="C21" s="68">
        <v>2631903.7184257694</v>
      </c>
      <c r="D21" s="68">
        <v>2460531.493757809</v>
      </c>
      <c r="E21" s="69">
        <v>94.01282599194366</v>
      </c>
      <c r="F21" s="145" t="s">
        <v>42</v>
      </c>
      <c r="G21" s="6"/>
      <c r="H21" s="4"/>
      <c r="I21" s="4"/>
      <c r="J21" s="4"/>
    </row>
    <row r="22" spans="1:10" ht="15.75">
      <c r="A22" s="17" t="s">
        <v>43</v>
      </c>
      <c r="B22" s="104" t="s">
        <v>44</v>
      </c>
      <c r="C22" s="68">
        <v>2600112.3242507675</v>
      </c>
      <c r="D22" s="68">
        <v>2435922.7527504144</v>
      </c>
      <c r="E22" s="69">
        <v>83.31643883130123</v>
      </c>
      <c r="F22" s="145" t="s">
        <v>45</v>
      </c>
      <c r="G22" s="6"/>
      <c r="H22" s="4"/>
      <c r="I22" s="4"/>
      <c r="J22" s="4"/>
    </row>
    <row r="23" spans="1:10" ht="15.75">
      <c r="A23" s="17" t="s">
        <v>46</v>
      </c>
      <c r="B23" s="104" t="s">
        <v>47</v>
      </c>
      <c r="C23" s="68">
        <v>2879566.2201987114</v>
      </c>
      <c r="D23" s="68">
        <v>2584731.564787315</v>
      </c>
      <c r="E23" s="69">
        <v>93.45011672186915</v>
      </c>
      <c r="F23" s="145" t="s">
        <v>48</v>
      </c>
      <c r="G23" s="6"/>
      <c r="H23" s="4"/>
      <c r="I23" s="4"/>
      <c r="J23" s="4"/>
    </row>
    <row r="24" spans="1:10" ht="15.75">
      <c r="A24" s="17" t="s">
        <v>49</v>
      </c>
      <c r="B24" s="104" t="s">
        <v>133</v>
      </c>
      <c r="C24" s="68">
        <v>451910.3074997824</v>
      </c>
      <c r="D24" s="68">
        <v>418620.3319603689</v>
      </c>
      <c r="E24" s="69">
        <v>50.988800742605555</v>
      </c>
      <c r="F24" s="145" t="s">
        <v>127</v>
      </c>
      <c r="G24" s="6"/>
      <c r="H24" s="4"/>
      <c r="I24" s="4"/>
      <c r="J24" s="4"/>
    </row>
    <row r="25" spans="1:10" ht="15.75">
      <c r="A25" s="17" t="s">
        <v>50</v>
      </c>
      <c r="B25" s="104" t="s">
        <v>51</v>
      </c>
      <c r="C25" s="68">
        <v>1164481.386658486</v>
      </c>
      <c r="D25" s="68">
        <v>1068938.1472435729</v>
      </c>
      <c r="E25" s="69">
        <v>99.42687134554639</v>
      </c>
      <c r="F25" s="145" t="s">
        <v>52</v>
      </c>
      <c r="G25" s="6"/>
      <c r="H25" s="4"/>
      <c r="I25" s="4"/>
      <c r="J25" s="4"/>
    </row>
    <row r="26" spans="1:10" ht="47.25">
      <c r="A26" s="17" t="s">
        <v>53</v>
      </c>
      <c r="B26" s="104" t="s">
        <v>134</v>
      </c>
      <c r="C26" s="68">
        <v>29225.856</v>
      </c>
      <c r="D26" s="68">
        <v>28839.658692439523</v>
      </c>
      <c r="E26" s="69">
        <v>31.592342942549312</v>
      </c>
      <c r="F26" s="145" t="s">
        <v>54</v>
      </c>
      <c r="G26" s="6"/>
      <c r="H26" s="4"/>
      <c r="I26" s="4"/>
      <c r="J26" s="4"/>
    </row>
    <row r="27" spans="1:10" s="7" customFormat="1" ht="16.5" thickBot="1">
      <c r="A27" s="85"/>
      <c r="B27" s="120" t="s">
        <v>80</v>
      </c>
      <c r="C27" s="161">
        <f>SUM(C7:C26)</f>
        <v>71966791.73694834</v>
      </c>
      <c r="D27" s="161">
        <f>SUM(D7:D26)</f>
        <v>68975378.1052981</v>
      </c>
      <c r="E27" s="84">
        <v>86.53125764696784</v>
      </c>
      <c r="F27" s="148" t="s">
        <v>81</v>
      </c>
      <c r="G27" s="97"/>
      <c r="H27" s="4"/>
      <c r="I27" s="4"/>
      <c r="J27" s="4"/>
    </row>
    <row r="28" spans="1:7" ht="15.75">
      <c r="A28" s="6"/>
      <c r="B28" s="102"/>
      <c r="C28" s="94"/>
      <c r="D28" s="94"/>
      <c r="E28" s="95"/>
      <c r="F28" s="102"/>
      <c r="G28" s="6"/>
    </row>
    <row r="29" spans="1:7" ht="15.75">
      <c r="A29" s="174" t="s">
        <v>76</v>
      </c>
      <c r="B29" s="174"/>
      <c r="C29" s="174"/>
      <c r="D29" s="174"/>
      <c r="E29" s="174"/>
      <c r="F29" s="174"/>
      <c r="G29" s="174"/>
    </row>
    <row r="30" spans="1:7" ht="15.75">
      <c r="A30" s="175" t="s">
        <v>77</v>
      </c>
      <c r="B30" s="175"/>
      <c r="C30" s="175"/>
      <c r="D30" s="175"/>
      <c r="E30" s="175"/>
      <c r="F30" s="175"/>
      <c r="G30" s="175"/>
    </row>
    <row r="31" spans="1:7" ht="15.75">
      <c r="A31" s="6"/>
      <c r="B31" s="102"/>
      <c r="C31" s="6"/>
      <c r="D31" s="94"/>
      <c r="E31" s="6"/>
      <c r="F31" s="102"/>
      <c r="G31" s="6"/>
    </row>
    <row r="32" spans="3:5" ht="15.75">
      <c r="C32" s="4"/>
      <c r="E32" s="5"/>
    </row>
    <row r="33" spans="3:5" ht="15.75">
      <c r="C33" s="4"/>
      <c r="D33" s="4"/>
      <c r="E33" s="8"/>
    </row>
  </sheetData>
  <sheetProtection/>
  <mergeCells count="6">
    <mergeCell ref="A2:F2"/>
    <mergeCell ref="A3:F3"/>
    <mergeCell ref="A4:F4"/>
    <mergeCell ref="A6:B6"/>
    <mergeCell ref="A29:G29"/>
    <mergeCell ref="A30:G30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5"/>
  <sheetViews>
    <sheetView view="pageBreakPreview" zoomScaleNormal="99" zoomScaleSheetLayoutView="100" zoomScalePageLayoutView="0" workbookViewId="0" topLeftCell="A1">
      <pane xSplit="2" ySplit="6" topLeftCell="C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4" sqref="A4:F4"/>
    </sheetView>
  </sheetViews>
  <sheetFormatPr defaultColWidth="9.140625" defaultRowHeight="12.75"/>
  <cols>
    <col min="1" max="1" width="4.7109375" style="1" customWidth="1"/>
    <col min="2" max="2" width="61.57421875" style="103" customWidth="1"/>
    <col min="3" max="5" width="24.57421875" style="1" customWidth="1"/>
    <col min="6" max="6" width="61.421875" style="103" customWidth="1"/>
    <col min="7" max="7" width="9.140625" style="1" hidden="1" customWidth="1"/>
    <col min="8" max="16384" width="9.140625" style="1" customWidth="1"/>
  </cols>
  <sheetData>
    <row r="1" ht="15.75">
      <c r="F1" s="99"/>
    </row>
    <row r="2" spans="1:6" ht="15.75">
      <c r="A2" s="171" t="s">
        <v>147</v>
      </c>
      <c r="B2" s="171"/>
      <c r="C2" s="171"/>
      <c r="D2" s="171"/>
      <c r="E2" s="171"/>
      <c r="F2" s="171"/>
    </row>
    <row r="3" spans="1:6" ht="15.75">
      <c r="A3" s="172" t="s">
        <v>154</v>
      </c>
      <c r="B3" s="172"/>
      <c r="C3" s="172"/>
      <c r="D3" s="172"/>
      <c r="E3" s="172"/>
      <c r="F3" s="172"/>
    </row>
    <row r="4" spans="1:6" ht="15.75">
      <c r="A4" s="171"/>
      <c r="B4" s="171"/>
      <c r="C4" s="171"/>
      <c r="D4" s="171"/>
      <c r="E4" s="171"/>
      <c r="F4" s="171"/>
    </row>
    <row r="5" spans="1:6" ht="16.5" thickBot="1">
      <c r="A5" s="2"/>
      <c r="B5" s="100"/>
      <c r="C5" s="62"/>
      <c r="D5" s="62"/>
      <c r="E5" s="62"/>
      <c r="F5" s="100"/>
    </row>
    <row r="6" spans="1:7" ht="94.5">
      <c r="A6" s="167"/>
      <c r="B6" s="173"/>
      <c r="C6" s="64" t="s">
        <v>143</v>
      </c>
      <c r="D6" s="64" t="s">
        <v>144</v>
      </c>
      <c r="E6" s="64" t="s">
        <v>148</v>
      </c>
      <c r="F6" s="101"/>
      <c r="G6" s="6"/>
    </row>
    <row r="7" spans="1:10" ht="15.75">
      <c r="A7" s="17" t="s">
        <v>3</v>
      </c>
      <c r="B7" s="104" t="s">
        <v>4</v>
      </c>
      <c r="C7" s="68">
        <v>1904005.9791081913</v>
      </c>
      <c r="D7" s="68">
        <v>1574979.3282230827</v>
      </c>
      <c r="E7" s="69">
        <v>94.59536424082778</v>
      </c>
      <c r="F7" s="145" t="s">
        <v>5</v>
      </c>
      <c r="G7" s="6"/>
      <c r="H7" s="4"/>
      <c r="I7" s="4"/>
      <c r="J7" s="4"/>
    </row>
    <row r="8" spans="1:10" ht="15.75">
      <c r="A8" s="17" t="s">
        <v>6</v>
      </c>
      <c r="B8" s="104" t="s">
        <v>7</v>
      </c>
      <c r="C8" s="68">
        <v>113538.80793062958</v>
      </c>
      <c r="D8" s="68">
        <v>112741.78828542528</v>
      </c>
      <c r="E8" s="69">
        <v>86.52752168128886</v>
      </c>
      <c r="F8" s="145" t="s">
        <v>8</v>
      </c>
      <c r="G8" s="6"/>
      <c r="H8" s="4"/>
      <c r="I8" s="4"/>
      <c r="J8" s="4"/>
    </row>
    <row r="9" spans="1:10" ht="15.75">
      <c r="A9" s="17" t="s">
        <v>9</v>
      </c>
      <c r="B9" s="104" t="s">
        <v>10</v>
      </c>
      <c r="C9" s="68">
        <v>9935412.382429615</v>
      </c>
      <c r="D9" s="68">
        <v>9525343.181429215</v>
      </c>
      <c r="E9" s="69">
        <v>84.63345521127876</v>
      </c>
      <c r="F9" s="145" t="s">
        <v>11</v>
      </c>
      <c r="G9" s="6"/>
      <c r="H9" s="4"/>
      <c r="I9" s="4"/>
      <c r="J9" s="4"/>
    </row>
    <row r="10" spans="1:10" ht="31.5">
      <c r="A10" s="17" t="s">
        <v>12</v>
      </c>
      <c r="B10" s="104" t="s">
        <v>13</v>
      </c>
      <c r="C10" s="68">
        <v>964520.3505117705</v>
      </c>
      <c r="D10" s="68">
        <v>1100936.0803540347</v>
      </c>
      <c r="E10" s="69">
        <v>106.81257948474423</v>
      </c>
      <c r="F10" s="145" t="s">
        <v>132</v>
      </c>
      <c r="G10" s="6"/>
      <c r="H10" s="4"/>
      <c r="I10" s="4"/>
      <c r="J10" s="4"/>
    </row>
    <row r="11" spans="1:10" ht="31.5">
      <c r="A11" s="17" t="s">
        <v>14</v>
      </c>
      <c r="B11" s="104" t="s">
        <v>15</v>
      </c>
      <c r="C11" s="68">
        <v>489358.6698426318</v>
      </c>
      <c r="D11" s="68">
        <v>484788.8578214701</v>
      </c>
      <c r="E11" s="69">
        <v>92.58559349289293</v>
      </c>
      <c r="F11" s="145" t="s">
        <v>16</v>
      </c>
      <c r="G11" s="6"/>
      <c r="H11" s="4"/>
      <c r="I11" s="4"/>
      <c r="J11" s="4"/>
    </row>
    <row r="12" spans="1:10" ht="15.75">
      <c r="A12" s="17" t="s">
        <v>17</v>
      </c>
      <c r="B12" s="104" t="s">
        <v>18</v>
      </c>
      <c r="C12" s="68">
        <v>7312378.959643543</v>
      </c>
      <c r="D12" s="68">
        <v>7334440.8534980705</v>
      </c>
      <c r="E12" s="69">
        <v>93.14225820827737</v>
      </c>
      <c r="F12" s="145" t="s">
        <v>19</v>
      </c>
      <c r="G12" s="6"/>
      <c r="H12" s="4"/>
      <c r="I12" s="4"/>
      <c r="J12" s="4"/>
    </row>
    <row r="13" spans="1:10" ht="47.25">
      <c r="A13" s="17" t="s">
        <v>20</v>
      </c>
      <c r="B13" s="104" t="s">
        <v>21</v>
      </c>
      <c r="C13" s="68">
        <v>3192551.900616952</v>
      </c>
      <c r="D13" s="68">
        <v>3097851.2428961936</v>
      </c>
      <c r="E13" s="69">
        <v>84.23136041052017</v>
      </c>
      <c r="F13" s="145" t="s">
        <v>22</v>
      </c>
      <c r="G13" s="6"/>
      <c r="H13" s="4"/>
      <c r="I13" s="4"/>
      <c r="J13" s="4"/>
    </row>
    <row r="14" spans="1:10" ht="15.75">
      <c r="A14" s="17" t="s">
        <v>23</v>
      </c>
      <c r="B14" s="104" t="s">
        <v>24</v>
      </c>
      <c r="C14" s="68">
        <v>1970455.0072898283</v>
      </c>
      <c r="D14" s="68">
        <v>2046714.3817217788</v>
      </c>
      <c r="E14" s="69">
        <v>72.33764220224217</v>
      </c>
      <c r="F14" s="145" t="s">
        <v>25</v>
      </c>
      <c r="G14" s="6"/>
      <c r="H14" s="4"/>
      <c r="I14" s="4"/>
      <c r="J14" s="4"/>
    </row>
    <row r="15" spans="1:10" ht="15.75" customHeight="1">
      <c r="A15" s="17" t="s">
        <v>26</v>
      </c>
      <c r="B15" s="104" t="s">
        <v>109</v>
      </c>
      <c r="C15" s="68">
        <v>176624.14701648676</v>
      </c>
      <c r="D15" s="68">
        <v>172710.85310461663</v>
      </c>
      <c r="E15" s="69">
        <v>33.014564749081025</v>
      </c>
      <c r="F15" s="145" t="s">
        <v>113</v>
      </c>
      <c r="G15" s="6"/>
      <c r="H15" s="4"/>
      <c r="I15" s="4"/>
      <c r="J15" s="4"/>
    </row>
    <row r="16" spans="1:10" ht="15.75">
      <c r="A16" s="17" t="s">
        <v>27</v>
      </c>
      <c r="B16" s="104" t="s">
        <v>28</v>
      </c>
      <c r="C16" s="68">
        <v>1118638.9285172005</v>
      </c>
      <c r="D16" s="68">
        <v>1072776.7622355768</v>
      </c>
      <c r="E16" s="69">
        <v>93.07583541547982</v>
      </c>
      <c r="F16" s="145" t="s">
        <v>29</v>
      </c>
      <c r="G16" s="6"/>
      <c r="H16" s="4"/>
      <c r="I16" s="4"/>
      <c r="J16" s="4"/>
    </row>
    <row r="17" spans="1:10" ht="15.75">
      <c r="A17" s="17" t="s">
        <v>30</v>
      </c>
      <c r="B17" s="104" t="s">
        <v>130</v>
      </c>
      <c r="C17" s="68">
        <v>585351.6525884182</v>
      </c>
      <c r="D17" s="68">
        <v>555397.9566977661</v>
      </c>
      <c r="E17" s="69">
        <v>91.6137990931885</v>
      </c>
      <c r="F17" s="145" t="s">
        <v>129</v>
      </c>
      <c r="G17" s="6"/>
      <c r="H17" s="4"/>
      <c r="I17" s="4"/>
      <c r="J17" s="4"/>
    </row>
    <row r="18" spans="1:10" ht="15.75">
      <c r="A18" s="17" t="s">
        <v>31</v>
      </c>
      <c r="B18" s="104" t="s">
        <v>32</v>
      </c>
      <c r="C18" s="68">
        <v>949109.5526369363</v>
      </c>
      <c r="D18" s="68">
        <v>956937.9458124544</v>
      </c>
      <c r="E18" s="69">
        <v>80.2352028261025</v>
      </c>
      <c r="F18" s="145" t="s">
        <v>33</v>
      </c>
      <c r="G18" s="6"/>
      <c r="H18" s="4"/>
      <c r="I18" s="4"/>
      <c r="J18" s="4"/>
    </row>
    <row r="19" spans="1:10" ht="31.5">
      <c r="A19" s="17" t="s">
        <v>34</v>
      </c>
      <c r="B19" s="104" t="s">
        <v>35</v>
      </c>
      <c r="C19" s="68">
        <v>470536.46008010383</v>
      </c>
      <c r="D19" s="68">
        <v>440383.00480462663</v>
      </c>
      <c r="E19" s="69">
        <v>67.86258113660885</v>
      </c>
      <c r="F19" s="145" t="s">
        <v>36</v>
      </c>
      <c r="G19" s="6"/>
      <c r="H19" s="4"/>
      <c r="I19" s="4"/>
      <c r="J19" s="4"/>
    </row>
    <row r="20" spans="1:10" ht="31.5">
      <c r="A20" s="17" t="s">
        <v>37</v>
      </c>
      <c r="B20" s="104" t="s">
        <v>38</v>
      </c>
      <c r="C20" s="68">
        <v>373065.02241521305</v>
      </c>
      <c r="D20" s="68">
        <v>344250.71356231754</v>
      </c>
      <c r="E20" s="69">
        <v>52.80779808931392</v>
      </c>
      <c r="F20" s="145" t="s">
        <v>39</v>
      </c>
      <c r="G20" s="6"/>
      <c r="H20" s="4"/>
      <c r="I20" s="4"/>
      <c r="J20" s="4"/>
    </row>
    <row r="21" spans="1:10" ht="31.5">
      <c r="A21" s="17" t="s">
        <v>40</v>
      </c>
      <c r="B21" s="104" t="s">
        <v>41</v>
      </c>
      <c r="C21" s="68">
        <v>879055.8419542069</v>
      </c>
      <c r="D21" s="68">
        <v>841501.770865171</v>
      </c>
      <c r="E21" s="69">
        <v>92.90283499765881</v>
      </c>
      <c r="F21" s="145" t="s">
        <v>42</v>
      </c>
      <c r="G21" s="6"/>
      <c r="H21" s="4"/>
      <c r="I21" s="4"/>
      <c r="J21" s="4"/>
    </row>
    <row r="22" spans="1:10" ht="15.75">
      <c r="A22" s="17" t="s">
        <v>43</v>
      </c>
      <c r="B22" s="104" t="s">
        <v>44</v>
      </c>
      <c r="C22" s="68">
        <v>683968.4599613688</v>
      </c>
      <c r="D22" s="68">
        <v>654515.2726903051</v>
      </c>
      <c r="E22" s="69">
        <v>85.78921314821451</v>
      </c>
      <c r="F22" s="145" t="s">
        <v>45</v>
      </c>
      <c r="G22" s="6"/>
      <c r="H22" s="4"/>
      <c r="I22" s="4"/>
      <c r="J22" s="4"/>
    </row>
    <row r="23" spans="1:10" ht="15.75">
      <c r="A23" s="17" t="s">
        <v>46</v>
      </c>
      <c r="B23" s="104" t="s">
        <v>47</v>
      </c>
      <c r="C23" s="68">
        <v>921022.0193392987</v>
      </c>
      <c r="D23" s="68">
        <v>892704.6472859835</v>
      </c>
      <c r="E23" s="69">
        <v>97.99306632865334</v>
      </c>
      <c r="F23" s="145" t="s">
        <v>48</v>
      </c>
      <c r="G23" s="6"/>
      <c r="H23" s="4"/>
      <c r="I23" s="4"/>
      <c r="J23" s="4"/>
    </row>
    <row r="24" spans="1:10" ht="15.75">
      <c r="A24" s="17" t="s">
        <v>49</v>
      </c>
      <c r="B24" s="104" t="s">
        <v>133</v>
      </c>
      <c r="C24" s="68">
        <v>229019.75231897167</v>
      </c>
      <c r="D24" s="68">
        <v>211430.08834880227</v>
      </c>
      <c r="E24" s="69">
        <v>48.218547104898</v>
      </c>
      <c r="F24" s="145" t="s">
        <v>127</v>
      </c>
      <c r="G24" s="6"/>
      <c r="H24" s="4"/>
      <c r="I24" s="4"/>
      <c r="J24" s="4"/>
    </row>
    <row r="25" spans="1:10" ht="15.75">
      <c r="A25" s="17" t="s">
        <v>50</v>
      </c>
      <c r="B25" s="104" t="s">
        <v>51</v>
      </c>
      <c r="C25" s="68">
        <v>472452.2982183</v>
      </c>
      <c r="D25" s="68">
        <v>434513.66693940863</v>
      </c>
      <c r="E25" s="69">
        <v>97.52378928641832</v>
      </c>
      <c r="F25" s="145" t="s">
        <v>52</v>
      </c>
      <c r="G25" s="6"/>
      <c r="H25" s="4"/>
      <c r="I25" s="4"/>
      <c r="J25" s="4"/>
    </row>
    <row r="26" spans="1:10" ht="47.25">
      <c r="A26" s="17" t="s">
        <v>53</v>
      </c>
      <c r="B26" s="104" t="s">
        <v>134</v>
      </c>
      <c r="C26" s="68">
        <v>0</v>
      </c>
      <c r="D26" s="68">
        <v>0</v>
      </c>
      <c r="E26" s="69"/>
      <c r="F26" s="145" t="s">
        <v>54</v>
      </c>
      <c r="G26" s="6"/>
      <c r="H26" s="4"/>
      <c r="I26" s="4"/>
      <c r="J26" s="4"/>
    </row>
    <row r="27" spans="1:10" s="7" customFormat="1" ht="16.5" thickBot="1">
      <c r="A27" s="85"/>
      <c r="B27" s="120" t="s">
        <v>82</v>
      </c>
      <c r="C27" s="161">
        <f>SUM(C7:C26)</f>
        <v>32741066.19241966</v>
      </c>
      <c r="D27" s="161">
        <f>SUM(D7:D26)</f>
        <v>31854918.396576297</v>
      </c>
      <c r="E27" s="84">
        <v>85.57346887318866</v>
      </c>
      <c r="F27" s="147" t="s">
        <v>83</v>
      </c>
      <c r="G27" s="97"/>
      <c r="H27" s="4"/>
      <c r="I27" s="4"/>
      <c r="J27" s="4"/>
    </row>
    <row r="28" spans="1:7" ht="15.75">
      <c r="A28" s="6"/>
      <c r="B28" s="102"/>
      <c r="C28" s="94"/>
      <c r="D28" s="94"/>
      <c r="E28" s="6"/>
      <c r="F28" s="102"/>
      <c r="G28" s="6"/>
    </row>
    <row r="29" spans="1:7" ht="15.75">
      <c r="A29" s="174" t="s">
        <v>76</v>
      </c>
      <c r="B29" s="174"/>
      <c r="C29" s="174"/>
      <c r="D29" s="174"/>
      <c r="E29" s="174"/>
      <c r="F29" s="174"/>
      <c r="G29" s="174"/>
    </row>
    <row r="30" spans="1:7" ht="15.75">
      <c r="A30" s="175" t="s">
        <v>77</v>
      </c>
      <c r="B30" s="175"/>
      <c r="C30" s="175"/>
      <c r="D30" s="175"/>
      <c r="E30" s="175"/>
      <c r="F30" s="175"/>
      <c r="G30" s="175"/>
    </row>
    <row r="31" spans="1:7" ht="15.75">
      <c r="A31" s="6"/>
      <c r="B31" s="102"/>
      <c r="C31" s="6"/>
      <c r="D31" s="6"/>
      <c r="E31" s="6"/>
      <c r="F31" s="102"/>
      <c r="G31" s="6"/>
    </row>
    <row r="33" spans="3:4" ht="15.75">
      <c r="C33" s="4"/>
      <c r="D33" s="4"/>
    </row>
    <row r="35" ht="15.75">
      <c r="C35" s="4"/>
    </row>
  </sheetData>
  <sheetProtection/>
  <mergeCells count="6">
    <mergeCell ref="A2:F2"/>
    <mergeCell ref="A3:F3"/>
    <mergeCell ref="A4:F4"/>
    <mergeCell ref="A6:B6"/>
    <mergeCell ref="A29:G29"/>
    <mergeCell ref="A30:G30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P34"/>
  <sheetViews>
    <sheetView view="pageBreakPreview" zoomScaleNormal="107" zoomScaleSheetLayoutView="100" workbookViewId="0" topLeftCell="A1">
      <pane xSplit="1" ySplit="6" topLeftCell="B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4" sqref="A4"/>
    </sheetView>
  </sheetViews>
  <sheetFormatPr defaultColWidth="84.8515625" defaultRowHeight="12.75"/>
  <cols>
    <col min="1" max="1" width="45.7109375" style="37" customWidth="1"/>
    <col min="2" max="2" width="23.421875" style="37" customWidth="1"/>
    <col min="3" max="3" width="23.7109375" style="37" customWidth="1"/>
    <col min="4" max="4" width="24.421875" style="37" customWidth="1"/>
    <col min="5" max="5" width="45.57421875" style="37" customWidth="1"/>
    <col min="6" max="6" width="6.7109375" style="37" bestFit="1" customWidth="1"/>
    <col min="7" max="11" width="11.421875" style="38" customWidth="1"/>
    <col min="12" max="12" width="17.28125" style="38" bestFit="1" customWidth="1"/>
    <col min="13" max="42" width="11.421875" style="38" customWidth="1"/>
    <col min="43" max="255" width="11.421875" style="37" customWidth="1"/>
    <col min="256" max="16384" width="84.8515625" style="37" customWidth="1"/>
  </cols>
  <sheetData>
    <row r="1" ht="15.75">
      <c r="E1" s="9"/>
    </row>
    <row r="2" spans="1:42" s="41" customFormat="1" ht="15.75">
      <c r="A2" s="39" t="s">
        <v>149</v>
      </c>
      <c r="B2" s="40"/>
      <c r="C2" s="40"/>
      <c r="D2" s="40"/>
      <c r="E2" s="40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</row>
    <row r="3" spans="1:42" s="41" customFormat="1" ht="15.75">
      <c r="A3" s="149" t="s">
        <v>155</v>
      </c>
      <c r="B3" s="40"/>
      <c r="C3" s="40"/>
      <c r="D3" s="40"/>
      <c r="E3" s="40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</row>
    <row r="4" spans="1:42" s="41" customFormat="1" ht="15.75">
      <c r="A4" s="39"/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</row>
    <row r="5" spans="1:5" ht="16.5" thickBot="1">
      <c r="A5" s="43"/>
      <c r="B5" s="44"/>
      <c r="C5" s="44"/>
      <c r="D5" s="45"/>
      <c r="E5" s="2"/>
    </row>
    <row r="6" spans="1:6" ht="94.5">
      <c r="A6" s="46"/>
      <c r="B6" s="64" t="s">
        <v>143</v>
      </c>
      <c r="C6" s="64" t="s">
        <v>144</v>
      </c>
      <c r="D6" s="64" t="s">
        <v>145</v>
      </c>
      <c r="E6" s="47"/>
      <c r="F6" s="38"/>
    </row>
    <row r="7" spans="1:42" s="41" customFormat="1" ht="15.75">
      <c r="A7" s="48" t="s">
        <v>111</v>
      </c>
      <c r="B7" s="158">
        <f>+B8+B13+B14</f>
        <v>42236185.83959413</v>
      </c>
      <c r="C7" s="158">
        <f>+C8+C13+C14</f>
        <v>40498502.603058666</v>
      </c>
      <c r="D7" s="65">
        <v>84.50088722242273</v>
      </c>
      <c r="E7" s="150" t="s">
        <v>60</v>
      </c>
      <c r="F7" s="89"/>
      <c r="G7" s="49"/>
      <c r="H7" s="49"/>
      <c r="I7" s="49"/>
      <c r="J7" s="49"/>
      <c r="K7" s="49"/>
      <c r="L7" s="49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</row>
    <row r="8" spans="1:12" ht="15.75" customHeight="1">
      <c r="A8" s="50" t="s">
        <v>61</v>
      </c>
      <c r="B8" s="66">
        <f>+B9+B10+B11-B12</f>
        <v>34058974.55056447</v>
      </c>
      <c r="C8" s="66">
        <f>+C9+C10+C11-C12</f>
        <v>32721250.156504788</v>
      </c>
      <c r="D8" s="67">
        <v>82.97828456064991</v>
      </c>
      <c r="E8" s="151" t="s">
        <v>62</v>
      </c>
      <c r="F8" s="89"/>
      <c r="G8" s="49"/>
      <c r="H8" s="49"/>
      <c r="I8" s="49"/>
      <c r="J8" s="49"/>
      <c r="K8" s="49"/>
      <c r="L8" s="49"/>
    </row>
    <row r="9" spans="1:12" ht="15.75">
      <c r="A9" s="51" t="s">
        <v>84</v>
      </c>
      <c r="B9" s="66">
        <v>24664765.7224179</v>
      </c>
      <c r="C9" s="66">
        <v>23411265.77786193</v>
      </c>
      <c r="D9" s="67">
        <v>81.61344457780856</v>
      </c>
      <c r="E9" s="152" t="s">
        <v>85</v>
      </c>
      <c r="F9" s="89"/>
      <c r="G9" s="49"/>
      <c r="H9" s="49"/>
      <c r="I9" s="49"/>
      <c r="J9" s="49"/>
      <c r="K9" s="49"/>
      <c r="L9" s="49"/>
    </row>
    <row r="10" spans="1:12" ht="15.75">
      <c r="A10" s="51" t="s">
        <v>86</v>
      </c>
      <c r="B10" s="66">
        <v>9456625.24528503</v>
      </c>
      <c r="C10" s="66">
        <v>9331663.184008278</v>
      </c>
      <c r="D10" s="67">
        <v>88.9196430959138</v>
      </c>
      <c r="E10" s="152" t="s">
        <v>87</v>
      </c>
      <c r="F10" s="89"/>
      <c r="G10" s="49"/>
      <c r="H10" s="49"/>
      <c r="I10" s="49"/>
      <c r="J10" s="49"/>
      <c r="K10" s="49"/>
      <c r="L10" s="49"/>
    </row>
    <row r="11" spans="1:12" ht="31.5">
      <c r="A11" s="51" t="s">
        <v>88</v>
      </c>
      <c r="B11" s="66">
        <v>675141.7232307694</v>
      </c>
      <c r="C11" s="66">
        <v>677759.9242403068</v>
      </c>
      <c r="D11" s="67">
        <v>42.76273787765939</v>
      </c>
      <c r="E11" s="152" t="s">
        <v>89</v>
      </c>
      <c r="F11" s="90"/>
      <c r="G11" s="49"/>
      <c r="H11" s="49"/>
      <c r="I11" s="49"/>
      <c r="J11" s="49"/>
      <c r="K11" s="49"/>
      <c r="L11" s="49"/>
    </row>
    <row r="12" spans="1:12" ht="47.25">
      <c r="A12" s="51" t="s">
        <v>90</v>
      </c>
      <c r="B12" s="66">
        <v>737558.140369231</v>
      </c>
      <c r="C12" s="66">
        <v>699438.729605726</v>
      </c>
      <c r="D12" s="67">
        <v>52.53164823714365</v>
      </c>
      <c r="E12" s="152" t="s">
        <v>91</v>
      </c>
      <c r="F12" s="89"/>
      <c r="G12" s="49"/>
      <c r="H12" s="49"/>
      <c r="I12" s="49"/>
      <c r="J12" s="49"/>
      <c r="K12" s="49"/>
      <c r="L12" s="49"/>
    </row>
    <row r="13" spans="1:12" ht="31.5">
      <c r="A13" s="52" t="s">
        <v>92</v>
      </c>
      <c r="B13" s="66">
        <v>7506087.282693362</v>
      </c>
      <c r="C13" s="66">
        <v>6993418.671834095</v>
      </c>
      <c r="D13" s="67">
        <v>91.74966679965718</v>
      </c>
      <c r="E13" s="151" t="s">
        <v>93</v>
      </c>
      <c r="F13" s="89"/>
      <c r="G13" s="49"/>
      <c r="H13" s="49"/>
      <c r="I13" s="49"/>
      <c r="J13" s="49"/>
      <c r="K13" s="49"/>
      <c r="L13" s="49"/>
    </row>
    <row r="14" spans="1:12" ht="47.25">
      <c r="A14" s="52" t="s">
        <v>94</v>
      </c>
      <c r="B14" s="66">
        <v>671124.006336304</v>
      </c>
      <c r="C14" s="66">
        <v>783833.7747197832</v>
      </c>
      <c r="D14" s="67">
        <v>90</v>
      </c>
      <c r="E14" s="151" t="s">
        <v>95</v>
      </c>
      <c r="F14" s="89"/>
      <c r="G14" s="49"/>
      <c r="H14" s="49"/>
      <c r="I14" s="49"/>
      <c r="J14" s="49"/>
      <c r="K14" s="49"/>
      <c r="L14" s="49"/>
    </row>
    <row r="15" spans="1:42" s="41" customFormat="1" ht="15.75">
      <c r="A15" s="53" t="s">
        <v>64</v>
      </c>
      <c r="B15" s="158">
        <f>+B16+B20</f>
        <v>10587911.9496476</v>
      </c>
      <c r="C15" s="158">
        <f>+C16+C20</f>
        <v>10764823.8285582</v>
      </c>
      <c r="D15" s="67" t="s">
        <v>112</v>
      </c>
      <c r="E15" s="153" t="s">
        <v>96</v>
      </c>
      <c r="F15" s="89"/>
      <c r="G15" s="49"/>
      <c r="H15" s="49"/>
      <c r="I15" s="49"/>
      <c r="J15" s="49"/>
      <c r="K15" s="49"/>
      <c r="L15" s="49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</row>
    <row r="16" spans="1:12" ht="15.75">
      <c r="A16" s="50" t="s">
        <v>66</v>
      </c>
      <c r="B16" s="66">
        <f>+B17+B18+B19</f>
        <v>12752740.049647594</v>
      </c>
      <c r="C16" s="66">
        <f>+C17+C18+C19</f>
        <v>12765621.025850262</v>
      </c>
      <c r="D16" s="67">
        <v>84.43793911508062</v>
      </c>
      <c r="E16" s="151" t="s">
        <v>67</v>
      </c>
      <c r="F16" s="89"/>
      <c r="G16" s="49"/>
      <c r="H16" s="49"/>
      <c r="I16" s="49"/>
      <c r="J16" s="49"/>
      <c r="K16" s="49"/>
      <c r="L16" s="49"/>
    </row>
    <row r="17" spans="1:12" ht="15.75">
      <c r="A17" s="54" t="s">
        <v>97</v>
      </c>
      <c r="B17" s="66">
        <v>9435270.432800729</v>
      </c>
      <c r="C17" s="66">
        <v>9420198.115815425</v>
      </c>
      <c r="D17" s="67">
        <v>91.35629481701942</v>
      </c>
      <c r="E17" s="154" t="s">
        <v>19</v>
      </c>
      <c r="F17" s="89"/>
      <c r="G17" s="49"/>
      <c r="H17" s="49"/>
      <c r="I17" s="49"/>
      <c r="J17" s="49"/>
      <c r="K17" s="49"/>
      <c r="L17" s="49"/>
    </row>
    <row r="18" spans="1:12" ht="15.75">
      <c r="A18" s="54" t="s">
        <v>98</v>
      </c>
      <c r="B18" s="66">
        <v>3091025.2011512</v>
      </c>
      <c r="C18" s="66">
        <v>3117070.4536112105</v>
      </c>
      <c r="D18" s="67">
        <v>71.6525463842788</v>
      </c>
      <c r="E18" s="154" t="s">
        <v>99</v>
      </c>
      <c r="F18" s="89"/>
      <c r="G18" s="49"/>
      <c r="H18" s="49"/>
      <c r="I18" s="49"/>
      <c r="J18" s="49"/>
      <c r="K18" s="49"/>
      <c r="L18" s="49"/>
    </row>
    <row r="19" spans="1:12" ht="15.75">
      <c r="A19" s="51" t="s">
        <v>100</v>
      </c>
      <c r="B19" s="66">
        <v>226444.415695666</v>
      </c>
      <c r="C19" s="66">
        <v>228352.45642362788</v>
      </c>
      <c r="D19" s="67">
        <v>50.011869223569065</v>
      </c>
      <c r="E19" s="154" t="s">
        <v>101</v>
      </c>
      <c r="F19" s="89"/>
      <c r="G19" s="49"/>
      <c r="H19" s="49"/>
      <c r="I19" s="49"/>
      <c r="J19" s="49"/>
      <c r="K19" s="49"/>
      <c r="L19" s="49"/>
    </row>
    <row r="20" spans="1:12" ht="15.75">
      <c r="A20" s="50" t="s">
        <v>68</v>
      </c>
      <c r="B20" s="66">
        <v>-2164828.099999994</v>
      </c>
      <c r="C20" s="66">
        <v>-2000797.1972920639</v>
      </c>
      <c r="D20" s="67" t="s">
        <v>112</v>
      </c>
      <c r="E20" s="151" t="s">
        <v>69</v>
      </c>
      <c r="F20" s="89"/>
      <c r="G20" s="49"/>
      <c r="H20" s="49"/>
      <c r="I20" s="49"/>
      <c r="J20" s="49"/>
      <c r="K20" s="49"/>
      <c r="L20" s="49"/>
    </row>
    <row r="21" spans="1:42" s="41" customFormat="1" ht="15.75">
      <c r="A21" s="55" t="s">
        <v>70</v>
      </c>
      <c r="B21" s="159">
        <f>+B22-B25</f>
        <v>-8194604.631475259</v>
      </c>
      <c r="C21" s="159">
        <f>+C22-C25</f>
        <v>-8781290.051809942</v>
      </c>
      <c r="D21" s="65" t="s">
        <v>112</v>
      </c>
      <c r="E21" s="155" t="s">
        <v>71</v>
      </c>
      <c r="F21" s="89"/>
      <c r="G21" s="49"/>
      <c r="H21" s="49"/>
      <c r="I21" s="49"/>
      <c r="J21" s="49"/>
      <c r="K21" s="49"/>
      <c r="L21" s="49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</row>
    <row r="22" spans="1:12" ht="15.75">
      <c r="A22" s="50" t="s">
        <v>72</v>
      </c>
      <c r="B22" s="66">
        <f>+B23+B24</f>
        <v>11771009.226182684</v>
      </c>
      <c r="C22" s="66">
        <f>+C23+C24</f>
        <v>11437168.161968285</v>
      </c>
      <c r="D22" s="67">
        <v>75.78372557127521</v>
      </c>
      <c r="E22" s="156" t="s">
        <v>73</v>
      </c>
      <c r="F22" s="38"/>
      <c r="G22" s="49"/>
      <c r="H22" s="49"/>
      <c r="I22" s="49"/>
      <c r="J22" s="49"/>
      <c r="K22" s="49"/>
      <c r="L22" s="49"/>
    </row>
    <row r="23" spans="1:12" ht="15.75">
      <c r="A23" s="54" t="s">
        <v>102</v>
      </c>
      <c r="B23" s="66">
        <v>7069031.675795869</v>
      </c>
      <c r="C23" s="66">
        <v>6738829.052236291</v>
      </c>
      <c r="D23" s="67">
        <v>84.70537670251636</v>
      </c>
      <c r="E23" s="154" t="s">
        <v>103</v>
      </c>
      <c r="F23" s="89"/>
      <c r="G23" s="49"/>
      <c r="H23" s="49"/>
      <c r="I23" s="49"/>
      <c r="J23" s="49"/>
      <c r="K23" s="49"/>
      <c r="L23" s="49"/>
    </row>
    <row r="24" spans="1:12" ht="15.75">
      <c r="A24" s="54" t="s">
        <v>104</v>
      </c>
      <c r="B24" s="66">
        <v>4701977.550386814</v>
      </c>
      <c r="C24" s="66">
        <v>4698339.109731995</v>
      </c>
      <c r="D24" s="67">
        <v>65.83771158290833</v>
      </c>
      <c r="E24" s="154" t="s">
        <v>105</v>
      </c>
      <c r="F24" s="89"/>
      <c r="G24" s="49"/>
      <c r="H24" s="49"/>
      <c r="I24" s="49"/>
      <c r="J24" s="49"/>
      <c r="K24" s="49"/>
      <c r="L24" s="49"/>
    </row>
    <row r="25" spans="1:42" s="56" customFormat="1" ht="15.75">
      <c r="A25" s="50" t="s">
        <v>74</v>
      </c>
      <c r="B25" s="66">
        <f>+B26+B27</f>
        <v>19965613.857657943</v>
      </c>
      <c r="C25" s="66">
        <f>+C26+C27</f>
        <v>20218458.213778228</v>
      </c>
      <c r="D25" s="67">
        <v>70.81586158045279</v>
      </c>
      <c r="E25" s="156" t="s">
        <v>75</v>
      </c>
      <c r="F25" s="89"/>
      <c r="G25" s="49"/>
      <c r="H25" s="49"/>
      <c r="I25" s="49"/>
      <c r="J25" s="49"/>
      <c r="K25" s="49"/>
      <c r="L25" s="49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1:42" s="57" customFormat="1" ht="15.75">
      <c r="A26" s="54" t="s">
        <v>102</v>
      </c>
      <c r="B26" s="66">
        <v>16901632.082932666</v>
      </c>
      <c r="C26" s="66">
        <v>17098435.070595216</v>
      </c>
      <c r="D26" s="67">
        <v>74.02383919145262</v>
      </c>
      <c r="E26" s="154" t="s">
        <v>103</v>
      </c>
      <c r="F26" s="89"/>
      <c r="G26" s="49"/>
      <c r="H26" s="49"/>
      <c r="I26" s="49"/>
      <c r="J26" s="49"/>
      <c r="K26" s="49"/>
      <c r="L26" s="4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</row>
    <row r="27" spans="1:42" s="56" customFormat="1" ht="15.75">
      <c r="A27" s="54" t="s">
        <v>104</v>
      </c>
      <c r="B27" s="66">
        <v>3063981.774725276</v>
      </c>
      <c r="C27" s="66">
        <v>3120023.1431830106</v>
      </c>
      <c r="D27" s="67">
        <v>57.2250737654095</v>
      </c>
      <c r="E27" s="154" t="s">
        <v>105</v>
      </c>
      <c r="F27" s="89"/>
      <c r="G27" s="49"/>
      <c r="H27" s="49"/>
      <c r="I27" s="49"/>
      <c r="J27" s="49"/>
      <c r="K27" s="49"/>
      <c r="L27" s="4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</row>
    <row r="28" spans="1:42" s="59" customFormat="1" ht="16.5" thickBot="1">
      <c r="A28" s="86" t="s">
        <v>56</v>
      </c>
      <c r="B28" s="160">
        <f>+B7+B15+B21</f>
        <v>44629493.157766476</v>
      </c>
      <c r="C28" s="160">
        <f>+C7+C15+C21</f>
        <v>42482036.37980692</v>
      </c>
      <c r="D28" s="87">
        <v>85.95080431431364</v>
      </c>
      <c r="E28" s="157" t="s">
        <v>57</v>
      </c>
      <c r="F28" s="91"/>
      <c r="G28" s="49"/>
      <c r="H28" s="49"/>
      <c r="I28" s="49"/>
      <c r="J28" s="49"/>
      <c r="K28" s="49"/>
      <c r="L28" s="49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</row>
    <row r="29" spans="1:6" ht="15.75">
      <c r="A29" s="38"/>
      <c r="B29" s="92"/>
      <c r="C29" s="92"/>
      <c r="D29" s="93"/>
      <c r="E29" s="38"/>
      <c r="F29" s="38"/>
    </row>
    <row r="30" spans="1:7" ht="15.75">
      <c r="A30" s="174" t="s">
        <v>76</v>
      </c>
      <c r="B30" s="174"/>
      <c r="C30" s="174"/>
      <c r="D30" s="174"/>
      <c r="E30" s="174"/>
      <c r="F30" s="174"/>
      <c r="G30" s="174"/>
    </row>
    <row r="31" spans="1:7" ht="15.75">
      <c r="A31" s="175" t="s">
        <v>77</v>
      </c>
      <c r="B31" s="175"/>
      <c r="C31" s="175"/>
      <c r="D31" s="175"/>
      <c r="E31" s="175"/>
      <c r="F31" s="175"/>
      <c r="G31" s="175"/>
    </row>
    <row r="32" spans="2:4" ht="15.75">
      <c r="B32" s="60"/>
      <c r="C32" s="60"/>
      <c r="D32" s="61"/>
    </row>
    <row r="33" ht="15.75">
      <c r="D33" s="61"/>
    </row>
    <row r="34" spans="2:3" ht="15.75">
      <c r="B34" s="60"/>
      <c r="C34" s="60"/>
    </row>
  </sheetData>
  <sheetProtection/>
  <mergeCells count="2">
    <mergeCell ref="A30:G30"/>
    <mergeCell ref="A31:G31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Habasescu</dc:creator>
  <cp:keywords/>
  <dc:description/>
  <cp:lastModifiedBy>Andrian Tataru</cp:lastModifiedBy>
  <cp:lastPrinted>2020-09-15T05:12:03Z</cp:lastPrinted>
  <dcterms:created xsi:type="dcterms:W3CDTF">2015-06-11T13:08:02Z</dcterms:created>
  <dcterms:modified xsi:type="dcterms:W3CDTF">2020-09-15T06:21:55Z</dcterms:modified>
  <cp:category/>
  <cp:version/>
  <cp:contentType/>
  <cp:contentStatus/>
</cp:coreProperties>
</file>