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inaVudvud\Desktop\PENTRU PAGINA WEB\"/>
    </mc:Choice>
  </mc:AlternateContent>
  <bookViews>
    <workbookView xWindow="0" yWindow="0" windowWidth="23040" windowHeight="8400"/>
  </bookViews>
  <sheets>
    <sheet name="PIB resurse 2019 semidef." sheetId="1" r:id="rId1"/>
    <sheet name="VP-CI 2019 semidef." sheetId="2" r:id="rId2"/>
    <sheet name="PIBu 2019 semidef.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 localSheetId="2">#REF!</definedName>
    <definedName name="\A" localSheetId="1">#REF!</definedName>
    <definedName name="\A">#REF!</definedName>
    <definedName name="\S" localSheetId="2">#REF!</definedName>
    <definedName name="\S" localSheetId="1">#REF!</definedName>
    <definedName name="\S">#REF!</definedName>
    <definedName name="______________iip1" localSheetId="2">#REF!</definedName>
    <definedName name="______________iip1" localSheetId="1">#REF!</definedName>
    <definedName name="______________iip1">#REF!</definedName>
    <definedName name="______________iip2">#REF!</definedName>
    <definedName name="______________iip3">#REF!</definedName>
    <definedName name="______________kor10">#REF!</definedName>
    <definedName name="______________kor9">#REF!</definedName>
    <definedName name="______________tr1">#REF!</definedName>
    <definedName name="______________tr2">#REF!</definedName>
    <definedName name="______________tr3">#REF!</definedName>
    <definedName name="______________tr4">#REF!</definedName>
    <definedName name="_____________iip1">#REF!</definedName>
    <definedName name="_____________iip2">#REF!</definedName>
    <definedName name="_____________iip3">#REF!</definedName>
    <definedName name="_____________kor10">#REF!</definedName>
    <definedName name="_____________kor9">#REF!</definedName>
    <definedName name="_____________tr1">#REF!</definedName>
    <definedName name="_____________tr2">#REF!</definedName>
    <definedName name="_____________tr3">#REF!</definedName>
    <definedName name="_____________tr4">#REF!</definedName>
    <definedName name="____________iip1">#REF!</definedName>
    <definedName name="____________iip2">#REF!</definedName>
    <definedName name="____________iip3">#REF!</definedName>
    <definedName name="____________kor10">#REF!</definedName>
    <definedName name="____________kor9">#REF!</definedName>
    <definedName name="____________tr1">#REF!</definedName>
    <definedName name="____________tr2">#REF!</definedName>
    <definedName name="____________tr3">#REF!</definedName>
    <definedName name="____________tr4">#REF!</definedName>
    <definedName name="___________iip1">#REF!</definedName>
    <definedName name="___________iip2">#REF!</definedName>
    <definedName name="___________iip3">#REF!</definedName>
    <definedName name="___________kor10">#REF!</definedName>
    <definedName name="___________kor9">#REF!</definedName>
    <definedName name="___________tr1">#REF!</definedName>
    <definedName name="___________tr2">#REF!</definedName>
    <definedName name="___________tr3">#REF!</definedName>
    <definedName name="___________tr4">#REF!</definedName>
    <definedName name="__________iip1">#REF!</definedName>
    <definedName name="__________iip2">#REF!</definedName>
    <definedName name="__________iip3">#REF!</definedName>
    <definedName name="__________kor10">#REF!</definedName>
    <definedName name="__________kor9">#REF!</definedName>
    <definedName name="__________tr1">#REF!</definedName>
    <definedName name="__________tr2">#REF!</definedName>
    <definedName name="__________tr3">#REF!</definedName>
    <definedName name="__________tr4">#REF!</definedName>
    <definedName name="_________iip1">#REF!</definedName>
    <definedName name="_________iip2">#REF!</definedName>
    <definedName name="_________iip3">#REF!</definedName>
    <definedName name="_________kor10">#REF!</definedName>
    <definedName name="_________kor9">#REF!</definedName>
    <definedName name="_________tr1">#REF!</definedName>
    <definedName name="_________tr2">#REF!</definedName>
    <definedName name="_________tr3">#REF!</definedName>
    <definedName name="_________tr4">#REF!</definedName>
    <definedName name="________iip1">#REF!</definedName>
    <definedName name="________iip2">#REF!</definedName>
    <definedName name="________iip3">#REF!</definedName>
    <definedName name="________kor10">#REF!</definedName>
    <definedName name="________kor9">#REF!</definedName>
    <definedName name="________tr1">#REF!</definedName>
    <definedName name="________tr2">#REF!</definedName>
    <definedName name="________tr3">#REF!</definedName>
    <definedName name="________tr4">#REF!</definedName>
    <definedName name="_______iip1">#REF!</definedName>
    <definedName name="_______iip2">#REF!</definedName>
    <definedName name="_______iip3">#REF!</definedName>
    <definedName name="_______kor10">#REF!</definedName>
    <definedName name="_______kor9">#REF!</definedName>
    <definedName name="_______tr1">#REF!</definedName>
    <definedName name="_______tr2">#REF!</definedName>
    <definedName name="_______tr3">#REF!</definedName>
    <definedName name="_______tr4">#REF!</definedName>
    <definedName name="______iip1">#REF!</definedName>
    <definedName name="______iip2">#REF!</definedName>
    <definedName name="______iip3">#REF!</definedName>
    <definedName name="______kor10">#REF!</definedName>
    <definedName name="______kor9">#REF!</definedName>
    <definedName name="______tr1">#REF!</definedName>
    <definedName name="______tr2">#REF!</definedName>
    <definedName name="______tr3">#REF!</definedName>
    <definedName name="______tr4">#REF!</definedName>
    <definedName name="_____iip1">#REF!</definedName>
    <definedName name="_____iip2">#REF!</definedName>
    <definedName name="_____iip3">#REF!</definedName>
    <definedName name="_____kor10">#REF!</definedName>
    <definedName name="_____kor9">#REF!</definedName>
    <definedName name="_____tr1">#REF!</definedName>
    <definedName name="_____tr2">#REF!</definedName>
    <definedName name="_____tr3">#REF!</definedName>
    <definedName name="_____tr4">#REF!</definedName>
    <definedName name="____iip1">#REF!</definedName>
    <definedName name="____iip2">#REF!</definedName>
    <definedName name="____iip3">#REF!</definedName>
    <definedName name="____kor10">#REF!</definedName>
    <definedName name="____kor9">#REF!</definedName>
    <definedName name="____tr1">#REF!</definedName>
    <definedName name="____tr2">#REF!</definedName>
    <definedName name="____tr3">#REF!</definedName>
    <definedName name="____tr4">#REF!</definedName>
    <definedName name="___iip1">#REF!</definedName>
    <definedName name="___iip2">#REF!</definedName>
    <definedName name="___iip3">#REF!</definedName>
    <definedName name="___kor10">#REF!</definedName>
    <definedName name="___kor9">#REF!</definedName>
    <definedName name="___tr1">#REF!</definedName>
    <definedName name="___tr2">#REF!</definedName>
    <definedName name="___tr3">#REF!</definedName>
    <definedName name="___tr4">#REF!</definedName>
    <definedName name="__123Graph_A" localSheetId="2" hidden="1">[1]TOC!#REF!</definedName>
    <definedName name="__123Graph_A" localSheetId="1" hidden="1">[1]TOC!#REF!</definedName>
    <definedName name="__123Graph_A" hidden="1">[1]TOC!#REF!</definedName>
    <definedName name="__123Graph_ABSYSASST" hidden="1">[2]interv!$C$37:$K$37</definedName>
    <definedName name="__123Graph_ACBASSETS" hidden="1">[2]interv!$C$34:$K$34</definedName>
    <definedName name="__123Graph_ACBAWKLY" localSheetId="2" hidden="1">[2]interv!#REF!</definedName>
    <definedName name="__123Graph_ACBAWKLY" localSheetId="1" hidden="1">[2]interv!#REF!</definedName>
    <definedName name="__123Graph_ACBAWKLY" hidden="1">[2]interv!#REF!</definedName>
    <definedName name="__123Graph_AGraph1" localSheetId="2" hidden="1">[3]INFlevel!#REF!</definedName>
    <definedName name="__123Graph_AGraph1" localSheetId="1" hidden="1">[3]INFlevel!#REF!</definedName>
    <definedName name="__123Graph_AGraph1" hidden="1">[3]INFlevel!#REF!</definedName>
    <definedName name="__123Graph_AIBRD_LEND" hidden="1">[4]WB!$Q$13:$AK$13</definedName>
    <definedName name="__123Graph_AIMPORTS" localSheetId="2" hidden="1">'[5]CA input'!#REF!</definedName>
    <definedName name="__123Graph_AIMPORTS" localSheetId="1" hidden="1">'[5]CA input'!#REF!</definedName>
    <definedName name="__123Graph_AIMPORTS" hidden="1">'[5]CA input'!#REF!</definedName>
    <definedName name="__123Graph_AMIMPMAC" hidden="1">[6]monimp!$E$38:$N$38</definedName>
    <definedName name="__123Graph_AMONIMP" hidden="1">[6]monimp!$E$31:$N$31</definedName>
    <definedName name="__123Graph_AMSWKLY" localSheetId="2" hidden="1">[6]interv!#REF!</definedName>
    <definedName name="__123Graph_AMSWKLY" localSheetId="1" hidden="1">[6]interv!#REF!</definedName>
    <definedName name="__123Graph_AMSWKLY" hidden="1">[6]interv!#REF!</definedName>
    <definedName name="__123Graph_AMULTVELO" hidden="1">[6]interv!$C$31:$K$31</definedName>
    <definedName name="__123Graph_ANDA" localSheetId="2" hidden="1">[7]A!#REF!</definedName>
    <definedName name="__123Graph_ANDA" localSheetId="1" hidden="1">[7]A!#REF!</definedName>
    <definedName name="__123Graph_ANDA" hidden="1">[7]A!#REF!</definedName>
    <definedName name="__123Graph_APIPELINE" hidden="1">[4]BoP!$U$359:$AQ$359</definedName>
    <definedName name="__123Graph_AREER" localSheetId="2" hidden="1">[4]ER!#REF!</definedName>
    <definedName name="__123Graph_AREER" localSheetId="1" hidden="1">[4]ER!#REF!</definedName>
    <definedName name="__123Graph_AREER" hidden="1">[4]ER!#REF!</definedName>
    <definedName name="__123Graph_ARER" localSheetId="2" hidden="1">#REF!</definedName>
    <definedName name="__123Graph_ARER" localSheetId="1" hidden="1">#REF!</definedName>
    <definedName name="__123Graph_ARER" hidden="1">#REF!</definedName>
    <definedName name="__123Graph_ARESCOV" hidden="1">[6]fiscout!$J$146:$J$166</definedName>
    <definedName name="__123Graph_ASEIGNOR" localSheetId="2" hidden="1">[8]seignior!#REF!</definedName>
    <definedName name="__123Graph_ASEIGNOR" localSheetId="1" hidden="1">[8]seignior!#REF!</definedName>
    <definedName name="__123Graph_ASEIGNOR" hidden="1">[8]seignior!#REF!</definedName>
    <definedName name="__123Graph_B" localSheetId="2" hidden="1">[1]TOC!#REF!</definedName>
    <definedName name="__123Graph_B" localSheetId="1" hidden="1">[1]TOC!#REF!</definedName>
    <definedName name="__123Graph_B" hidden="1">[1]TOC!#REF!</definedName>
    <definedName name="__123Graph_BBSYSASST" hidden="1">[6]interv!$C$38:$K$38</definedName>
    <definedName name="__123Graph_BCBASSETS" hidden="1">[6]interv!$C$35:$K$35</definedName>
    <definedName name="__123Graph_BCBAWKLY" localSheetId="2" hidden="1">[6]interv!#REF!</definedName>
    <definedName name="__123Graph_BCBAWKLY" localSheetId="1" hidden="1">[6]interv!#REF!</definedName>
    <definedName name="__123Graph_BCBAWKLY" hidden="1">[6]interv!#REF!</definedName>
    <definedName name="__123Graph_BCurrent" localSheetId="2" hidden="1">[9]G!#REF!</definedName>
    <definedName name="__123Graph_BCurrent" localSheetId="1" hidden="1">[9]G!#REF!</definedName>
    <definedName name="__123Graph_BCurrent" hidden="1">[9]G!#REF!</definedName>
    <definedName name="__123Graph_BGDP" localSheetId="2" hidden="1">'[10]Quarterly Program'!#REF!</definedName>
    <definedName name="__123Graph_BGDP" localSheetId="1" hidden="1">'[10]Quarterly Program'!#REF!</definedName>
    <definedName name="__123Graph_BGDP" hidden="1">'[10]Quarterly Program'!#REF!</definedName>
    <definedName name="__123Graph_BGraph1" localSheetId="2" hidden="1">[3]INFlevel!#REF!</definedName>
    <definedName name="__123Graph_BGraph1" localSheetId="1" hidden="1">[3]INFlevel!#REF!</definedName>
    <definedName name="__123Graph_BGraph1" hidden="1">[3]INFlevel!#REF!</definedName>
    <definedName name="__123Graph_BIBRD_LEND" hidden="1">[4]WB!$Q$61:$AK$61</definedName>
    <definedName name="__123Graph_BIMPORTS" localSheetId="2" hidden="1">'[5]CA input'!#REF!</definedName>
    <definedName name="__123Graph_BIMPORTS" localSheetId="1" hidden="1">'[5]CA input'!#REF!</definedName>
    <definedName name="__123Graph_BIMPORTS" hidden="1">'[5]CA input'!#REF!</definedName>
    <definedName name="__123Graph_BMONEY" localSheetId="2" hidden="1">'[10]Quarterly Program'!#REF!</definedName>
    <definedName name="__123Graph_BMONEY" localSheetId="1" hidden="1">'[10]Quarterly Program'!#REF!</definedName>
    <definedName name="__123Graph_BMONEY" hidden="1">'[10]Quarterly Program'!#REF!</definedName>
    <definedName name="__123Graph_BMONIMP" hidden="1">[6]monimp!$E$38:$N$38</definedName>
    <definedName name="__123Graph_BMSWKLY" localSheetId="2" hidden="1">[6]interv!#REF!</definedName>
    <definedName name="__123Graph_BMSWKLY" localSheetId="1" hidden="1">[6]interv!#REF!</definedName>
    <definedName name="__123Graph_BMSWKLY" hidden="1">[6]interv!#REF!</definedName>
    <definedName name="__123Graph_BMULTVELO" hidden="1">[6]interv!$C$32:$K$32</definedName>
    <definedName name="__123Graph_BPIPELINE" hidden="1">[4]BoP!$U$358:$AQ$358</definedName>
    <definedName name="__123Graph_BREER" localSheetId="2" hidden="1">[4]ER!#REF!</definedName>
    <definedName name="__123Graph_BREER" localSheetId="1" hidden="1">[4]ER!#REF!</definedName>
    <definedName name="__123Graph_BREER" hidden="1">[4]ER!#REF!</definedName>
    <definedName name="__123Graph_BRER" localSheetId="2" hidden="1">#REF!</definedName>
    <definedName name="__123Graph_BRER" localSheetId="1" hidden="1">#REF!</definedName>
    <definedName name="__123Graph_BRER" hidden="1">#REF!</definedName>
    <definedName name="__123Graph_BRESCOV" hidden="1">[6]fiscout!$K$146:$K$166</definedName>
    <definedName name="__123Graph_BSEIGNOR" localSheetId="2" hidden="1">[8]seignior!#REF!</definedName>
    <definedName name="__123Graph_BSEIGNOR" localSheetId="1" hidden="1">[8]seignior!#REF!</definedName>
    <definedName name="__123Graph_BSEIGNOR" hidden="1">[8]seignior!#REF!</definedName>
    <definedName name="__123Graph_C" localSheetId="2" hidden="1">[1]TOC!#REF!</definedName>
    <definedName name="__123Graph_C" localSheetId="1" hidden="1">[1]TOC!#REF!</definedName>
    <definedName name="__123Graph_C" hidden="1">[1]TOC!#REF!</definedName>
    <definedName name="__123Graph_CBSYSASST" hidden="1">[6]interv!$C$39:$K$39</definedName>
    <definedName name="__123Graph_CCBAWKLY" localSheetId="2" hidden="1">[6]interv!#REF!</definedName>
    <definedName name="__123Graph_CCBAWKLY" localSheetId="1" hidden="1">[6]interv!#REF!</definedName>
    <definedName name="__123Graph_CCBAWKLY" hidden="1">[6]interv!#REF!</definedName>
    <definedName name="__123Graph_CIMPORTS" localSheetId="2" hidden="1">#REF!</definedName>
    <definedName name="__123Graph_CIMPORTS" localSheetId="1" hidden="1">#REF!</definedName>
    <definedName name="__123Graph_CIMPORTS" hidden="1">#REF!</definedName>
    <definedName name="__123Graph_CMONIMP" localSheetId="2" hidden="1">#REF!</definedName>
    <definedName name="__123Graph_CMONIMP" localSheetId="1" hidden="1">#REF!</definedName>
    <definedName name="__123Graph_CMONIMP" hidden="1">#REF!</definedName>
    <definedName name="__123Graph_CMSWKLY" localSheetId="2" hidden="1">#REF!</definedName>
    <definedName name="__123Graph_CMSWKLY" localSheetId="1" hidden="1">#REF!</definedName>
    <definedName name="__123Graph_CMSWKLY" hidden="1">#REF!</definedName>
    <definedName name="__123Graph_CREER" localSheetId="2" hidden="1">[4]ER!#REF!</definedName>
    <definedName name="__123Graph_CREER" localSheetId="1" hidden="1">[4]ER!#REF!</definedName>
    <definedName name="__123Graph_CREER" hidden="1">[4]ER!#REF!</definedName>
    <definedName name="__123Graph_CRER" localSheetId="2" hidden="1">#REF!</definedName>
    <definedName name="__123Graph_CRER" localSheetId="1" hidden="1">#REF!</definedName>
    <definedName name="__123Graph_CRER" hidden="1">#REF!</definedName>
    <definedName name="__123Graph_CRESCOV" hidden="1">[6]fiscout!$I$146:$I$166</definedName>
    <definedName name="__123Graph_D" localSheetId="2" hidden="1">[1]TOC!#REF!</definedName>
    <definedName name="__123Graph_D" localSheetId="1" hidden="1">[1]TOC!#REF!</definedName>
    <definedName name="__123Graph_D" hidden="1">[1]TOC!#REF!</definedName>
    <definedName name="__123Graph_DMIMPMAC" localSheetId="2" hidden="1">#REF!</definedName>
    <definedName name="__123Graph_DMIMPMAC" localSheetId="1" hidden="1">#REF!</definedName>
    <definedName name="__123Graph_DMIMPMAC" hidden="1">#REF!</definedName>
    <definedName name="__123Graph_DMONIMP" localSheetId="2" hidden="1">#REF!</definedName>
    <definedName name="__123Graph_DMONIMP" localSheetId="1" hidden="1">#REF!</definedName>
    <definedName name="__123Graph_DMONIMP" hidden="1">#REF!</definedName>
    <definedName name="__123Graph_E" localSheetId="2" hidden="1">[1]TOC!#REF!</definedName>
    <definedName name="__123Graph_E" localSheetId="1" hidden="1">[1]TOC!#REF!</definedName>
    <definedName name="__123Graph_E" hidden="1">[1]TOC!#REF!</definedName>
    <definedName name="__123Graph_EMIMPMAC" localSheetId="2" hidden="1">#REF!</definedName>
    <definedName name="__123Graph_EMIMPMAC" localSheetId="1" hidden="1">#REF!</definedName>
    <definedName name="__123Graph_EMIMPMAC" hidden="1">#REF!</definedName>
    <definedName name="__123Graph_EMONIMP" localSheetId="2" hidden="1">#REF!</definedName>
    <definedName name="__123Graph_EMONIMP" localSheetId="1" hidden="1">#REF!</definedName>
    <definedName name="__123Graph_EMONIMP" hidden="1">#REF!</definedName>
    <definedName name="__123Graph_F" localSheetId="2" hidden="1">[1]TOC!#REF!</definedName>
    <definedName name="__123Graph_F" localSheetId="1" hidden="1">[1]TOC!#REF!</definedName>
    <definedName name="__123Graph_F" hidden="1">[1]TOC!#REF!</definedName>
    <definedName name="__123Graph_FMONIMP" localSheetId="2" hidden="1">#REF!</definedName>
    <definedName name="__123Graph_FMONIMP" localSheetId="1" hidden="1">#REF!</definedName>
    <definedName name="__123Graph_FMONIMP" hidden="1">#REF!</definedName>
    <definedName name="__123Graph_X" localSheetId="2" hidden="1">[1]TOC!#REF!</definedName>
    <definedName name="__123Graph_X" localSheetId="1" hidden="1">[1]TOC!#REF!</definedName>
    <definedName name="__123Graph_X" hidden="1">[1]TOC!#REF!</definedName>
    <definedName name="__123Graph_XBSYSASST" localSheetId="2" hidden="1">#REF!</definedName>
    <definedName name="__123Graph_XBSYSASST" localSheetId="1" hidden="1">#REF!</definedName>
    <definedName name="__123Graph_XBSYSASST" hidden="1">#REF!</definedName>
    <definedName name="__123Graph_XCBASSETS" localSheetId="2" hidden="1">#REF!</definedName>
    <definedName name="__123Graph_XCBASSETS" localSheetId="1" hidden="1">#REF!</definedName>
    <definedName name="__123Graph_XCBASSETS" hidden="1">#REF!</definedName>
    <definedName name="__123Graph_XCBAWKLY" localSheetId="2" hidden="1">#REF!</definedName>
    <definedName name="__123Graph_XCBAWKLY" localSheetId="1" hidden="1">#REF!</definedName>
    <definedName name="__123Graph_XCBAWKLY" hidden="1">#REF!</definedName>
    <definedName name="__123Graph_XIBRD_LEND" hidden="1">[4]WB!$Q$9:$AK$9</definedName>
    <definedName name="__123Graph_XIMPORTS" localSheetId="2" hidden="1">'[5]CA input'!#REF!</definedName>
    <definedName name="__123Graph_XIMPORTS" localSheetId="1" hidden="1">'[5]CA input'!#REF!</definedName>
    <definedName name="__123Graph_XIMPORTS" hidden="1">'[5]CA input'!#REF!</definedName>
    <definedName name="__123Graph_XMIMPMAC" localSheetId="2" hidden="1">#REF!</definedName>
    <definedName name="__123Graph_XMIMPMAC" localSheetId="1" hidden="1">#REF!</definedName>
    <definedName name="__123Graph_XMIMPMAC" hidden="1">#REF!</definedName>
    <definedName name="__123Graph_XMSWKLY" localSheetId="2" hidden="1">#REF!</definedName>
    <definedName name="__123Graph_XMSWKLY" localSheetId="1" hidden="1">#REF!</definedName>
    <definedName name="__123Graph_XMSWKLY" hidden="1">#REF!</definedName>
    <definedName name="__123Graph_XNDA" localSheetId="2" hidden="1">[7]A!#REF!</definedName>
    <definedName name="__123Graph_XNDA" localSheetId="1" hidden="1">[7]A!#REF!</definedName>
    <definedName name="__123Graph_XNDA" hidden="1">[7]A!#REF!</definedName>
    <definedName name="__bookmark_1" localSheetId="2">#REF!</definedName>
    <definedName name="__bookmark_1" localSheetId="1">#REF!</definedName>
    <definedName name="__bookmark_1">#REF!</definedName>
    <definedName name="__iip1" localSheetId="2">#REF!</definedName>
    <definedName name="__iip1" localSheetId="1">#REF!</definedName>
    <definedName name="__iip1">#REF!</definedName>
    <definedName name="__iip2" localSheetId="2">#REF!</definedName>
    <definedName name="__iip2" localSheetId="1">#REF!</definedName>
    <definedName name="__iip2">#REF!</definedName>
    <definedName name="__iip3">#REF!</definedName>
    <definedName name="__kor10">#REF!</definedName>
    <definedName name="__kor9">#REF!</definedName>
    <definedName name="__tr1">#REF!</definedName>
    <definedName name="__tr2">#REF!</definedName>
    <definedName name="__tr3">#REF!</definedName>
    <definedName name="__tr4">#REF!</definedName>
    <definedName name="_1_">'[11]f. 1-pa, 1-or'!#REF!</definedName>
    <definedName name="_7_">'[11]f. 1-pa, 1-or'!#REF!</definedName>
    <definedName name="_a1" localSheetId="2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hidden="1">{#N/A,#N/A,FALSE,"Отчет о финансовых результатах"}</definedName>
    <definedName name="_awr1" localSheetId="2" hidden="1">{#N/A,#N/A,FALSE,"DOC";"TB_28",#N/A,FALSE,"FITB_28";"TB_91",#N/A,FALSE,"FITB_91";"TB_182",#N/A,FALSE,"FITB_182";"TB_273",#N/A,FALSE,"FITB_273";"TB_364",#N/A,FALSE,"FITB_364 ";"SUMMARY",#N/A,FALSE,"Summary"}</definedName>
    <definedName name="_awr1" localSheetId="1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2" hidden="1">#REF!</definedName>
    <definedName name="_Dist_Bin" localSheetId="1" hidden="1">#REF!</definedName>
    <definedName name="_Dist_Bin" hidden="1">#REF!</definedName>
    <definedName name="_Dist_Values" localSheetId="2" hidden="1">#REF!</definedName>
    <definedName name="_Dist_Values" localSheetId="1" hidden="1">#REF!</definedName>
    <definedName name="_Dist_Values" hidden="1">#REF!</definedName>
    <definedName name="_exe1">[12]MAIN!$G$17</definedName>
    <definedName name="_exe2">[12]MAIN!$G$18</definedName>
    <definedName name="_exe3">[12]MAIN!$G$19</definedName>
    <definedName name="_exe4">[12]MAIN!$G$20</definedName>
    <definedName name="_Fill" localSheetId="2" hidden="1">#REF!</definedName>
    <definedName name="_Fill" localSheetId="1" hidden="1">#REF!</definedName>
    <definedName name="_Fill" hidden="1">#REF!</definedName>
    <definedName name="_Fill1" localSheetId="2" hidden="1">#REF!</definedName>
    <definedName name="_Fill1" localSheetId="1" hidden="1">#REF!</definedName>
    <definedName name="_Fill1" hidden="1">#REF!</definedName>
    <definedName name="_Filler" hidden="1">[13]A!$A$43:$A$598</definedName>
    <definedName name="_filterd" hidden="1">[14]C!$P$428:$T$428</definedName>
    <definedName name="_xlnm._FilterDatabase" hidden="1">[15]C!$P$428:$T$428</definedName>
    <definedName name="_gfd2" localSheetId="2" hidden="1">{"mt1",#N/A,FALSE,"Debt";"mt2",#N/A,FALSE,"Debt";"mt3",#N/A,FALSE,"Debt";"mt4",#N/A,FALSE,"Debt";"mt5",#N/A,FALSE,"Debt";"mt6",#N/A,FALSE,"Debt";"mt7",#N/A,FALSE,"Debt"}</definedName>
    <definedName name="_gfd2" localSheetId="1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gg1" localSheetId="2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hidden="1">{#N/A,#N/A,FALSE,"Отчет о финансовых результатах"}</definedName>
    <definedName name="_iip1" localSheetId="2">#REF!</definedName>
    <definedName name="_iip1" localSheetId="1">#REF!</definedName>
    <definedName name="_iip1">#REF!</definedName>
    <definedName name="_iip2" localSheetId="2">#REF!</definedName>
    <definedName name="_iip2" localSheetId="1">#REF!</definedName>
    <definedName name="_iip2">#REF!</definedName>
    <definedName name="_iip3" localSheetId="2">#REF!</definedName>
    <definedName name="_iip3" localSheetId="1">#REF!</definedName>
    <definedName name="_iip3">#REF!</definedName>
    <definedName name="_inc1">[12]MAIN!$E$17</definedName>
    <definedName name="_inc2">[12]MAIN!$E$18</definedName>
    <definedName name="_inc3">[12]MAIN!$E$19</definedName>
    <definedName name="_inc4">[12]MAIN!$E$20</definedName>
    <definedName name="_inc5">[12]MAIN!$E$21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kor10" localSheetId="2">#REF!</definedName>
    <definedName name="_kor10" localSheetId="1">#REF!</definedName>
    <definedName name="_kor10">#REF!</definedName>
    <definedName name="_kor9">#REF!</definedName>
    <definedName name="_Order1" hidden="1">255</definedName>
    <definedName name="_Order2" hidden="1">255</definedName>
    <definedName name="_Parse_Out" localSheetId="2" hidden="1">#REF!</definedName>
    <definedName name="_Parse_Out" localSheetId="1" hidden="1">#REF!</definedName>
    <definedName name="_Parse_Out" hidden="1">#REF!</definedName>
    <definedName name="_Regression_Int" hidden="1">1</definedName>
    <definedName name="_Regression_Out" hidden="1">[15]C!$AK$18:$AK$18</definedName>
    <definedName name="_Regression_X" hidden="1">[15]C!$AK$11:$AU$11</definedName>
    <definedName name="_Regression_Y" hidden="1">[15]C!$AK$10:$AU$10</definedName>
    <definedName name="_sf1">[12]MAIN!$F$17</definedName>
    <definedName name="_sf2">[12]MAIN!$F$18</definedName>
    <definedName name="_sf3">[12]MAIN!$F$19</definedName>
    <definedName name="_sf4">[12]MAIN!$F$20</definedName>
    <definedName name="_sf5">[12]MAIN!$F$21</definedName>
    <definedName name="_Sort" localSheetId="2" hidden="1">#REF!</definedName>
    <definedName name="_Sort" localSheetId="1" hidden="1">#REF!</definedName>
    <definedName name="_Sort" hidden="1">#REF!</definedName>
    <definedName name="_tr1" localSheetId="2">#REF!</definedName>
    <definedName name="_tr1" localSheetId="1">#REF!</definedName>
    <definedName name="_tr1">#REF!</definedName>
    <definedName name="_tr2" localSheetId="2">#REF!</definedName>
    <definedName name="_tr2" localSheetId="1">#REF!</definedName>
    <definedName name="_tr2">#REF!</definedName>
    <definedName name="_tr3">#REF!</definedName>
    <definedName name="_tr4">#REF!</definedName>
    <definedName name="_x1" localSheetId="2" hidden="1">{"partial screen",#N/A,FALSE,"State_Gov't"}</definedName>
    <definedName name="_x1" localSheetId="1" hidden="1">{"partial screen",#N/A,FALSE,"State_Gov't"}</definedName>
    <definedName name="_x1" hidden="1">{"partial screen",#N/A,FALSE,"State_Gov't"}</definedName>
    <definedName name="_x2" localSheetId="2" hidden="1">{"partial screen",#N/A,FALSE,"State_Gov't"}</definedName>
    <definedName name="_x2" localSheetId="1" hidden="1">{"partial screen",#N/A,FALSE,"State_Gov't"}</definedName>
    <definedName name="_x2" hidden="1">{"partial screen",#N/A,FALSE,"State_Gov't"}</definedName>
    <definedName name="a" localSheetId="2">#REF!</definedName>
    <definedName name="a" localSheetId="1">#REF!</definedName>
    <definedName name="a">#REF!</definedName>
    <definedName name="aaa" localSheetId="2" hidden="1">[16]PEF!#REF!</definedName>
    <definedName name="aaa" localSheetId="1" hidden="1">[16]PEF!#REF!</definedName>
    <definedName name="aaa" hidden="1">[16]PEF!#REF!</definedName>
    <definedName name="ab" localSheetId="2" hidden="1">{"Riqfin97",#N/A,FALSE,"Tran";"Riqfinpro",#N/A,FALSE,"Tran"}</definedName>
    <definedName name="ab" localSheetId="1" hidden="1">{"Riqfin97",#N/A,FALSE,"Tran";"Riqfinpro",#N/A,FALSE,"Tran"}</definedName>
    <definedName name="ab" hidden="1">{"Riqfin97",#N/A,FALSE,"Tran";"Riqfinpro",#N/A,FALSE,"Tran"}</definedName>
    <definedName name="Accounts" localSheetId="2">#REF!</definedName>
    <definedName name="Accounts" localSheetId="1">#REF!</definedName>
    <definedName name="Accounts">#REF!</definedName>
    <definedName name="ACTIVATE" localSheetId="2">#REF!</definedName>
    <definedName name="ACTIVATE" localSheetId="1">#REF!</definedName>
    <definedName name="ACTIVATE">#REF!</definedName>
    <definedName name="ad" localSheetId="2" hidden="1">{"mt1",#N/A,FALSE,"Debt";"mt2",#N/A,FALSE,"Debt";"mt3",#N/A,FALSE,"Debt";"mt4",#N/A,FALSE,"Debt";"mt5",#N/A,FALSE,"Debt";"mt6",#N/A,FALSE,"Debt";"mt7",#N/A,FALSE,"Debt"}</definedName>
    <definedName name="ad" localSheetId="1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aos" localSheetId="2">#REF!</definedName>
    <definedName name="adaos" localSheetId="1">#REF!</definedName>
    <definedName name="adaos">#REF!</definedName>
    <definedName name="adf" localSheetId="2" hidden="1">{"Riqfin97",#N/A,FALSE,"Tran";"Riqfinpro",#N/A,FALSE,"Tran"}</definedName>
    <definedName name="adf" localSheetId="1" hidden="1">{"Riqfin97",#N/A,FALSE,"Tran";"Riqfinpro",#N/A,FALSE,"Tran"}</definedName>
    <definedName name="adf" hidden="1">{"Riqfin97",#N/A,FALSE,"Tran";"Riqfinpro",#N/A,FALSE,"Tran"}</definedName>
    <definedName name="Anexa" localSheetId="2">#REF!</definedName>
    <definedName name="Anexa" localSheetId="1">#REF!</definedName>
    <definedName name="Anexa">#REF!</definedName>
    <definedName name="anscount" hidden="1">1</definedName>
    <definedName name="aprobat_2010_balansat" localSheetId="2">#REF!</definedName>
    <definedName name="aprobat_2010_balansat" localSheetId="1">#REF!</definedName>
    <definedName name="aprobat_2010_balansat">#REF!</definedName>
    <definedName name="asdg" localSheetId="2" hidden="1">{"Main Economic Indicators",#N/A,FALSE,"C"}</definedName>
    <definedName name="asdg" localSheetId="1" hidden="1">{"Main Economic Indicators",#N/A,FALSE,"C"}</definedName>
    <definedName name="asdg" hidden="1">{"Main Economic Indicators",#N/A,FALSE,"C"}</definedName>
    <definedName name="b" localSheetId="2" hidden="1">{"Main Economic Indicators",#N/A,FALSE,"C"}</definedName>
    <definedName name="b" localSheetId="1" hidden="1">{"Main Economic Indicators",#N/A,FALSE,"C"}</definedName>
    <definedName name="b" hidden="1">{"Main Economic Indicators",#N/A,FALSE,"C"}</definedName>
    <definedName name="bb" localSheetId="2" hidden="1">{"Riqfin97",#N/A,FALSE,"Tran";"Riqfinpro",#N/A,FALSE,"Tran"}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m" localSheetId="2" hidden="1">{"Tab1",#N/A,FALSE,"P";"Tab2",#N/A,FALSE,"P"}</definedName>
    <definedName name="bm" localSheetId="1" hidden="1">{"Tab1",#N/A,FALSE,"P";"Tab2",#N/A,FALSE,"P"}</definedName>
    <definedName name="bm" hidden="1">{"Tab1",#N/A,FALSE,"P";"Tab2",#N/A,FALSE,"P"}</definedName>
    <definedName name="bnji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2" hidden="1">{"Riqfin97",#N/A,FALSE,"Tran";"Riqfinpro",#N/A,FALSE,"Tran"}</definedName>
    <definedName name="bnu" localSheetId="1" hidden="1">{"Riqfin97",#N/A,FALSE,"Tran";"Riqfinpro",#N/A,FALSE,"Tran"}</definedName>
    <definedName name="bnu" hidden="1">{"Riqfin97",#N/A,FALSE,"Tran";"Riqfinpro",#N/A,FALSE,"Tran"}</definedName>
    <definedName name="cbn" localSheetId="2" hidden="1">{"TRADE_COMP",#N/A,FALSE,"TAB23APP";"BOP",#N/A,FALSE,"TAB6";"DOT",#N/A,FALSE,"TAB24APP";"EXTDEBT",#N/A,FALSE,"TAB25APP"}</definedName>
    <definedName name="cbn" localSheetId="1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2" hidden="1">{"Riqfin97",#N/A,FALSE,"Tran";"Riqfinpro",#N/A,FALSE,"Tran"}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c" localSheetId="0">'[17]Indece 96'!#REF!</definedName>
    <definedName name="ccc" localSheetId="2">'[18]Indece 96'!#REF!</definedName>
    <definedName name="ccc" localSheetId="1">'[19]Indece 96'!#REF!</definedName>
    <definedName name="ccc">'[20]Indece 96'!#REF!</definedName>
    <definedName name="chart4" localSheetId="2" hidden="1">{#N/A,#N/A,FALSE,"CB";#N/A,#N/A,FALSE,"CMB";#N/A,#N/A,FALSE,"NBFI"}</definedName>
    <definedName name="chart4" localSheetId="1" hidden="1">{#N/A,#N/A,FALSE,"CB";#N/A,#N/A,FALSE,"CMB";#N/A,#N/A,FALSE,"NBFI"}</definedName>
    <definedName name="chart4" hidden="1">{#N/A,#N/A,FALSE,"CB";#N/A,#N/A,FALSE,"CMB";#N/A,#N/A,FALSE,"NBFI"}</definedName>
    <definedName name="ci">'[21]comert 5c 93'!#REF!</definedName>
    <definedName name="cof" localSheetId="0">'[17]Indece 96'!#REF!</definedName>
    <definedName name="cof" localSheetId="2">'[18]Indece 96'!#REF!</definedName>
    <definedName name="cof" localSheetId="1">'[19]Indece 96'!#REF!</definedName>
    <definedName name="cof">'[20]Indece 96'!#REF!</definedName>
    <definedName name="comert.">'[21]2-torg 1993'!#REF!</definedName>
    <definedName name="com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2">#REF!</definedName>
    <definedName name="copy" localSheetId="1">#REF!</definedName>
    <definedName name="copy">#REF!</definedName>
    <definedName name="COUNTER" localSheetId="2">#REF!</definedName>
    <definedName name="COUNTER" localSheetId="1">#REF!</definedName>
    <definedName name="COUNTER">#REF!</definedName>
    <definedName name="Cuprins" localSheetId="2">#REF!</definedName>
    <definedName name="Cuprins" localSheetId="1">#REF!</definedName>
    <definedName name="Cuprins">#REF!</definedName>
    <definedName name="cvbn" localSheetId="2" hidden="1">{"DEPOSITS",#N/A,FALSE,"COMML_MON";"LOANS",#N/A,FALSE,"COMML_MON"}</definedName>
    <definedName name="cvbn" localSheetId="1" hidden="1">{"DEPOSITS",#N/A,FALSE,"COMML_MON";"LOANS",#N/A,FALSE,"COMML_MON"}</definedName>
    <definedName name="cvbn" hidden="1">{"DEPOSITS",#N/A,FALSE,"COMML_MON";"LOANS",#N/A,FALSE,"COMML_MON"}</definedName>
    <definedName name="datab" localSheetId="2">#REF!</definedName>
    <definedName name="datab" localSheetId="1">#REF!</definedName>
    <definedName name="datab">#REF!</definedName>
    <definedName name="_xlnm.Database" localSheetId="2">#REF!</definedName>
    <definedName name="_xlnm.Database" localSheetId="1">#REF!</definedName>
    <definedName name="_xlnm.Database">#REF!</definedName>
    <definedName name="Database_MI" localSheetId="2">#REF!</definedName>
    <definedName name="Database_MI" localSheetId="1">#REF!</definedName>
    <definedName name="Database_MI">#REF!</definedName>
    <definedName name="date" localSheetId="2">#REF!</definedName>
    <definedName name="date" localSheetId="1">#REF!</definedName>
    <definedName name="date">#REF!</definedName>
    <definedName name="DATES" localSheetId="2">'[22]bp-1,2'!#REF!</definedName>
    <definedName name="DATES" localSheetId="1">'[22]bp-1,2'!#REF!</definedName>
    <definedName name="DATES">'[22]bp-1,2'!#REF!</definedName>
    <definedName name="dd" localSheetId="2" hidden="1">{"Riqfin97",#N/A,FALSE,"Tran";"Riqfinpro",#N/A,FALSE,"Tran"}</definedName>
    <definedName name="dd" localSheetId="1" hidden="1">{"Riqfin97",#N/A,FALSE,"Tran";"Riqfinpro",#N/A,FALSE,"Tran"}</definedName>
    <definedName name="dd" hidden="1">{"Riqfin97",#N/A,FALSE,"Tran";"Riqfinpro",#N/A,FALSE,"Tran"}</definedName>
    <definedName name="ddd" localSheetId="2" hidden="1">{"Riqfin97",#N/A,FALSE,"Tran";"Riqfinpro",#N/A,FALSE,"Tran"}</definedName>
    <definedName name="ddd" localSheetId="1" hidden="1">{"Riqfin97",#N/A,FALSE,"Tran";"Riqfinpro",#N/A,FALSE,"Tran"}</definedName>
    <definedName name="ddd" hidden="1">{"Riqfin97",#N/A,FALSE,"Tran";"Riqfinpro",#N/A,FALSE,"Tran"}</definedName>
    <definedName name="deed" localSheetId="2" hidden="1">{"TRADE_COMP",#N/A,FALSE,"TAB23APP";"BOP",#N/A,FALSE,"TAB6";"DOT",#N/A,FALSE,"TAB24APP";"EXTDEBT",#N/A,FALSE,"TAB25APP"}</definedName>
    <definedName name="deed" localSheetId="1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">'[21]Total comert 1993'!#REF!</definedName>
    <definedName name="dfgjjjjjjjjjjjjjjjjjjjjjjjjj" localSheetId="2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dftyihiuh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2" hidden="1">{"partial screen",#N/A,FALSE,"State_Gov't"}</definedName>
    <definedName name="dghj" localSheetId="1" hidden="1">{"partial screen",#N/A,FALSE,"State_Gov't"}</definedName>
    <definedName name="dghj" hidden="1">{"partial screen",#N/A,FALSE,"State_Gov't"}</definedName>
    <definedName name="Discount_NC">[23]NPV_base!#REF!</definedName>
    <definedName name="DiscountRate" localSheetId="2">#REF!</definedName>
    <definedName name="DiscountRate" localSheetId="1">#REF!</definedName>
    <definedName name="DiscountRate">#REF!</definedName>
    <definedName name="djop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upa" localSheetId="2">#REF!</definedName>
    <definedName name="dupa" localSheetId="1">#REF!</definedName>
    <definedName name="dupa">#REF!</definedName>
    <definedName name="ee" localSheetId="2" hidden="1">{"Tab1",#N/A,FALSE,"P";"Tab2",#N/A,FALSE,"P"}</definedName>
    <definedName name="ee" localSheetId="1" hidden="1">{"Tab1",#N/A,FALSE,"P";"Tab2",#N/A,FALSE,"P"}</definedName>
    <definedName name="ee" hidden="1">{"Tab1",#N/A,FALSE,"P";"Tab2",#N/A,FALSE,"P"}</definedName>
    <definedName name="eee" localSheetId="2" hidden="1">{"Tab1",#N/A,FALSE,"P";"Tab2",#N/A,FALSE,"P"}</definedName>
    <definedName name="eee" localSheetId="1" hidden="1">{"Tab1",#N/A,FALSE,"P";"Tab2",#N/A,FALSE,"P"}</definedName>
    <definedName name="eee" hidden="1">{"Tab1",#N/A,FALSE,"P";"Tab2",#N/A,FALSE,"P"}</definedName>
    <definedName name="ef" localSheetId="2">#REF!</definedName>
    <definedName name="ef" localSheetId="1">#REF!</definedName>
    <definedName name="ef">#REF!</definedName>
    <definedName name="efect" localSheetId="2">#REF!</definedName>
    <definedName name="efect" localSheetId="1">#REF!</definedName>
    <definedName name="efect">#REF!</definedName>
    <definedName name="er" localSheetId="2" hidden="1">{"Main Economic Indicators",#N/A,FALSE,"C"}</definedName>
    <definedName name="er" localSheetId="1" hidden="1">{"Main Economic Indicators",#N/A,FALSE,"C"}</definedName>
    <definedName name="er" hidden="1">{"Main Economic Indicators",#N/A,FALSE,"C"}</definedName>
    <definedName name="ergf" localSheetId="2" hidden="1">{"Main Economic Indicators",#N/A,FALSE,"C"}</definedName>
    <definedName name="ergf" localSheetId="1" hidden="1">{"Main Economic Indicators",#N/A,FALSE,"C"}</definedName>
    <definedName name="ergf" hidden="1">{"Main Economic Indicators",#N/A,FALSE,"C"}</definedName>
    <definedName name="ergferger" localSheetId="2" hidden="1">{"Main Economic Indicators",#N/A,FALSE,"C"}</definedName>
    <definedName name="ergferger" localSheetId="1" hidden="1">{"Main Economic Indicators",#N/A,FALSE,"C"}</definedName>
    <definedName name="ergferger" hidden="1">{"Main Economic Indicators",#N/A,FALSE,"C"}</definedName>
    <definedName name="ertu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2">#REF!</definedName>
    <definedName name="f" localSheetId="1">#REF!</definedName>
    <definedName name="f">#REF!</definedName>
    <definedName name="FAOAM" localSheetId="2">#REF!</definedName>
    <definedName name="FAOAM" localSheetId="1">#REF!</definedName>
    <definedName name="FAOAM">#REF!</definedName>
    <definedName name="ff" localSheetId="2" hidden="1">{"Tab1",#N/A,FALSE,"P";"Tab2",#N/A,FALSE,"P"}</definedName>
    <definedName name="ff" localSheetId="1" hidden="1">{"Tab1",#N/A,FALSE,"P";"Tab2",#N/A,FALSE,"P"}</definedName>
    <definedName name="ff" hidden="1">{"Tab1",#N/A,FALSE,"P";"Tab2",#N/A,FALSE,"P"}</definedName>
    <definedName name="fff" localSheetId="2" hidden="1">{"Tab1",#N/A,FALSE,"P";"Tab2",#N/A,FALSE,"P"}</definedName>
    <definedName name="fff" localSheetId="1" hidden="1">{"Tab1",#N/A,FALSE,"P";"Tab2",#N/A,FALSE,"P"}</definedName>
    <definedName name="fff" hidden="1">{"Tab1",#N/A,FALSE,"P";"Tab2",#N/A,FALSE,"P"}</definedName>
    <definedName name="fg" localSheetId="2" hidden="1">{"Riqfin97",#N/A,FALSE,"Tran";"Riqfinpro",#N/A,FALSE,"Tran"}</definedName>
    <definedName name="fg" localSheetId="1" hidden="1">{"Riqfin97",#N/A,FALSE,"Tran";"Riqfinpro",#N/A,FALSE,"Tran"}</definedName>
    <definedName name="fg" hidden="1">{"Riqfin97",#N/A,FALSE,"Tran";"Riqfinpro",#N/A,FALSE,"Tran"}</definedName>
    <definedName name="fgd" localSheetId="2">#REF!</definedName>
    <definedName name="fgd" localSheetId="1">#REF!</definedName>
    <definedName name="fgd">#REF!</definedName>
    <definedName name="fgh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'[24]Macroframework-Ver.1'!$A$1:$A$267</definedName>
    <definedName name="Financing" localSheetId="2" hidden="1">{"Tab1",#N/A,FALSE,"P";"Tab2",#N/A,FALSE,"P"}</definedName>
    <definedName name="Financing" localSheetId="1" hidden="1">{"Tab1",#N/A,FALSE,"P";"Tab2",#N/A,FALSE,"P"}</definedName>
    <definedName name="Financing" hidden="1">{"Tab1",#N/A,FALSE,"P";"Tab2",#N/A,FALSE,"P"}</definedName>
    <definedName name="find.this2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2" hidden="1">{"mt1",#N/A,FALSE,"Debt";"mt2",#N/A,FALSE,"Debt";"mt3",#N/A,FALSE,"Debt";"mt4",#N/A,FALSE,"Debt";"mt5",#N/A,FALSE,"Debt";"mt6",#N/A,FALSE,"Debt";"mt7",#N/A,FALSE,"Debt"}</definedName>
    <definedName name="findthis" localSheetId="1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rst" localSheetId="2">#REF!</definedName>
    <definedName name="first" localSheetId="1">#REF!</definedName>
    <definedName name="first">#REF!</definedName>
    <definedName name="Fiscal" localSheetId="2" hidden="1">#REF!</definedName>
    <definedName name="Fiscal" localSheetId="1" hidden="1">#REF!</definedName>
    <definedName name="Fiscal" hidden="1">#REF!</definedName>
    <definedName name="forex_IMF" localSheetId="2">#REF!</definedName>
    <definedName name="forex_IMF" localSheetId="1">#REF!</definedName>
    <definedName name="forex_IMF">#REF!</definedName>
    <definedName name="frog" localSheetId="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[21]Sheet16!#REF!</definedName>
    <definedName name="ge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2" hidden="1">{"mt1",#N/A,FALSE,"Debt";"mt2",#N/A,FALSE,"Debt";"mt3",#N/A,FALSE,"Debt";"mt4",#N/A,FALSE,"Debt";"mt5",#N/A,FALSE,"Debt";"mt6",#N/A,FALSE,"Debt";"mt7",#N/A,FALSE,"Debt"}</definedName>
    <definedName name="gfd" localSheetId="1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2" hidden="1">{"TBILLS_ALL",#N/A,FALSE,"FITB_all"}</definedName>
    <definedName name="gg" localSheetId="1" hidden="1">{"TBILLS_ALL",#N/A,FALSE,"FITB_all"}</definedName>
    <definedName name="gg" hidden="1">{"TBILLS_ALL",#N/A,FALSE,"FITB_all"}</definedName>
    <definedName name="ggg" localSheetId="2" hidden="1">{"Riqfin97",#N/A,FALSE,"Tran";"Riqfinpro",#N/A,FALSE,"Tran"}</definedName>
    <definedName name="ggg" localSheetId="1" hidden="1">{"Riqfin97",#N/A,FALSE,"Tran";"Riqfinpro",#N/A,FALSE,"Tran"}</definedName>
    <definedName name="ggg" hidden="1">{"Riqfin97",#N/A,FALSE,"Tran";"Riqfinpro",#N/A,FALSE,"Tran"}</definedName>
    <definedName name="ggggg" hidden="1">'[25]J(Priv.Cap)'!#REF!</definedName>
    <definedName name="ghfth" localSheetId="2">#REF!</definedName>
    <definedName name="ghfth" localSheetId="1">#REF!</definedName>
    <definedName name="ghfth">#REF!</definedName>
    <definedName name="ghjf" localSheetId="2" hidden="1">{#N/A,#N/A,FALSE,"CB";#N/A,#N/A,FALSE,"CMB";#N/A,#N/A,FALSE,"NBFI"}</definedName>
    <definedName name="ghjf" localSheetId="1" hidden="1">{#N/A,#N/A,FALSE,"CB";#N/A,#N/A,FALSE,"CMB";#N/A,#N/A,FALSE,"NBFI"}</definedName>
    <definedName name="ghjf" hidden="1">{#N/A,#N/A,FALSE,"CB";#N/A,#N/A,FALSE,"CMB";#N/A,#N/A,FALSE,"NBFI"}</definedName>
    <definedName name="giuih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[23]NPV_base!#REF!</definedName>
    <definedName name="guvi" localSheetId="2">#REF!</definedName>
    <definedName name="guvi" localSheetId="1">#REF!</definedName>
    <definedName name="guvi">#REF!</definedName>
    <definedName name="gy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'[26]J(Priv.Cap)'!#REF!</definedName>
    <definedName name="hjkl" localSheetId="2" hidden="1">{"Tab1",#N/A,FALSE,"P";"Tab2",#N/A,FALSE,"P"}</definedName>
    <definedName name="hjkl" localSheetId="1" hidden="1">{"Tab1",#N/A,FALSE,"P";"Tab2",#N/A,FALSE,"P"}</definedName>
    <definedName name="hjkl" hidden="1">{"Tab1",#N/A,FALSE,"P";"Tab2",#N/A,FALSE,"P"}</definedName>
    <definedName name="hollydays">[12]MAIN!$C$26:$C$35</definedName>
    <definedName name="i" localSheetId="2">#REF!</definedName>
    <definedName name="i" localSheetId="1">#REF!</definedName>
    <definedName name="i">#REF!</definedName>
    <definedName name="ii" localSheetId="2">[11]Sheet1!#REF!</definedName>
    <definedName name="ii" localSheetId="1">[11]Sheet1!#REF!</definedName>
    <definedName name="ii">[11]Sheet1!#REF!</definedName>
    <definedName name="ijh" localSheetId="2" hidden="1">{"mt1",#N/A,FALSE,"Debt";"mt2",#N/A,FALSE,"Debt";"mt3",#N/A,FALSE,"Debt";"mt4",#N/A,FALSE,"Debt";"mt5",#N/A,FALSE,"Debt";"mt6",#N/A,FALSE,"Debt";"mt7",#N/A,FALSE,"Debt"}</definedName>
    <definedName name="ijh" localSheetId="1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2" hidden="1">{"Main Economic Indicators",#N/A,FALSE,"C"}</definedName>
    <definedName name="imf" localSheetId="1" hidden="1">{"Main Economic Indicators",#N/A,FALSE,"C"}</definedName>
    <definedName name="imf" hidden="1">{"Main Economic Indicators",#N/A,FALSE,"C"}</definedName>
    <definedName name="imports2" localSheetId="2" hidden="1">{"partial screen",#N/A,FALSE,"State_Gov't"}</definedName>
    <definedName name="imports2" localSheetId="1" hidden="1">{"partial screen",#N/A,FALSE,"State_Gov't"}</definedName>
    <definedName name="imports2" hidden="1">{"partial screen",#N/A,FALSE,"State_Gov't"}</definedName>
    <definedName name="in.zile" localSheetId="2">#REF!</definedName>
    <definedName name="in.zile" localSheetId="1">#REF!</definedName>
    <definedName name="in.zile">#REF!</definedName>
    <definedName name="inflation" hidden="1">[27]TAB34!#REF!</definedName>
    <definedName name="input_in" localSheetId="2" hidden="1">{"TRADE_COMP",#N/A,FALSE,"TAB23APP";"BOP",#N/A,FALSE,"TAB6";"DOT",#N/A,FALSE,"TAB24APP";"EXTDEBT",#N/A,FALSE,"TAB25APP"}</definedName>
    <definedName name="input_in" localSheetId="1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>[23]NPV_base!#REF!</definedName>
    <definedName name="InterestRate" localSheetId="2">#REF!</definedName>
    <definedName name="InterestRate" localSheetId="1">#REF!</definedName>
    <definedName name="InterestRate">#REF!</definedName>
    <definedName name="iop" localSheetId="2" hidden="1">{"Riqfin97",#N/A,FALSE,"Tran";"Riqfinpro",#N/A,FALSE,"Tran"}</definedName>
    <definedName name="iop" localSheetId="1" hidden="1">{"Riqfin97",#N/A,FALSE,"Tran";"Riqfinpro",#N/A,FALSE,"Tran"}</definedName>
    <definedName name="iop" hidden="1">{"Riqfin97",#N/A,FALSE,"Tran";"Riqfinpro",#N/A,FALSE,"Tran"}</definedName>
    <definedName name="ivh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o" localSheetId="2">#REF!</definedName>
    <definedName name="ivo" localSheetId="1">#REF!</definedName>
    <definedName name="ivo">#REF!</definedName>
    <definedName name="jgukg" localSheetId="2" hidden="1">{#N/A,#N/A,FALSE,"DOC";"TB_28",#N/A,FALSE,"FITB_28";"TB_91",#N/A,FALSE,"FITB_91";"TB_182",#N/A,FALSE,"FITB_182";"TB_273",#N/A,FALSE,"FITB_273";"TB_364",#N/A,FALSE,"FITB_364 ";"SUMMARY",#N/A,FALSE,"Summary"}</definedName>
    <definedName name="jgukg" localSheetId="1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2" hidden="1">{"Main Economic Indicators",#N/A,FALSE,"C"}</definedName>
    <definedName name="jh" localSheetId="1" hidden="1">{"Main Economic Indicators",#N/A,FALSE,"C"}</definedName>
    <definedName name="jh" hidden="1">{"Main Economic Indicators",#N/A,FALSE,"C"}</definedName>
    <definedName name="jj" localSheetId="2" hidden="1">{"Riqfin97",#N/A,FALSE,"Tran";"Riqfinpro",#N/A,FALSE,"Tran"}</definedName>
    <definedName name="jj" localSheetId="1" hidden="1">{"Riqfin97",#N/A,FALSE,"Tran";"Riqfinpro",#N/A,FALSE,"Tran"}</definedName>
    <definedName name="jj" hidden="1">{"Riqfin97",#N/A,FALSE,"Tran";"Riqfinpro",#N/A,FALSE,"Tran"}</definedName>
    <definedName name="jjj" hidden="1">[28]M!#REF!</definedName>
    <definedName name="jjjjjj" hidden="1">'[25]J(Priv.Cap)'!#REF!</definedName>
    <definedName name="jkbjkb" localSheetId="2" hidden="1">{"DEPOSITS",#N/A,FALSE,"COMML_MON";"LOANS",#N/A,FALSE,"COMML_MON"}</definedName>
    <definedName name="jkbjkb" localSheetId="1" hidden="1">{"DEPOSITS",#N/A,FALSE,"COMML_MON";"LOANS",#N/A,FALSE,"COMML_MON"}</definedName>
    <definedName name="jkbjkb" hidden="1">{"DEPOSITS",#N/A,FALSE,"COMML_MON";"LOANS",#N/A,FALSE,"COMML_MON"}</definedName>
    <definedName name="jkl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" localSheetId="2">'[29]Indece 96'!#REF!</definedName>
    <definedName name="k" localSheetId="1">'[29]Indece 96'!#REF!</definedName>
    <definedName name="k">'[29]Indece 96'!#REF!</definedName>
    <definedName name="k_1" localSheetId="0">'[17]Indece 96'!#REF!</definedName>
    <definedName name="k_1" localSheetId="2">'[18]Indece 96'!#REF!</definedName>
    <definedName name="k_1" localSheetId="1">'[19]Indece 96'!#REF!</definedName>
    <definedName name="k_1">'[20]Indece 96'!#REF!</definedName>
    <definedName name="k_2" localSheetId="0">'[17]Indece 96'!#REF!</definedName>
    <definedName name="k_2" localSheetId="2">'[18]Indece 96'!#REF!</definedName>
    <definedName name="k_2" localSheetId="1">'[19]Indece 96'!#REF!</definedName>
    <definedName name="k_2">'[20]Indece 96'!#REF!</definedName>
    <definedName name="k_3" localSheetId="0">'[17]Indece 96'!#REF!</definedName>
    <definedName name="k_3" localSheetId="2">'[18]Indece 96'!#REF!</definedName>
    <definedName name="k_3" localSheetId="1">'[19]Indece 96'!#REF!</definedName>
    <definedName name="k_3">'[20]Indece 96'!#REF!</definedName>
    <definedName name="K00_tranzactii_imobiliare_97_K_BB1_Таблица" localSheetId="2">#REF!</definedName>
    <definedName name="K00_tranzactii_imobiliare_97_K_BB1_Таблица" localSheetId="1">#REF!</definedName>
    <definedName name="K00_tranzactii_imobiliare_97_K_BB1_Таблица">#REF!</definedName>
    <definedName name="kk" localSheetId="2" hidden="1">{"Tab1",#N/A,FALSE,"P";"Tab2",#N/A,FALSE,"P"}</definedName>
    <definedName name="kk" localSheetId="1" hidden="1">{"Tab1",#N/A,FALSE,"P";"Tab2",#N/A,FALSE,"P"}</definedName>
    <definedName name="kk" hidden="1">{"Tab1",#N/A,FALSE,"P";"Tab2",#N/A,FALSE,"P"}</definedName>
    <definedName name="kkk" localSheetId="2" hidden="1">{"Tab1",#N/A,FALSE,"P";"Tab2",#N/A,FALSE,"P"}</definedName>
    <definedName name="kkk" localSheetId="1" hidden="1">{"Tab1",#N/A,FALSE,"P";"Tab2",#N/A,FALSE,"P"}</definedName>
    <definedName name="kkk" hidden="1">{"Tab1",#N/A,FALSE,"P";"Tab2",#N/A,FALSE,"P"}</definedName>
    <definedName name="kkkk" hidden="1">[30]M!#REF!</definedName>
    <definedName name="kl" localSheetId="2" hidden="1">{"mt1",#N/A,FALSE,"Debt";"mt2",#N/A,FALSE,"Debt";"mt3",#N/A,FALSE,"Debt";"mt4",#N/A,FALSE,"Debt";"mt5",#N/A,FALSE,"Debt";"mt6",#N/A,FALSE,"Debt";"mt7",#N/A,FALSE,"Debt"}</definedName>
    <definedName name="kl" localSheetId="1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2" hidden="1">{"TRADE_COMP",#N/A,FALSE,"TAB23APP";"BOP",#N/A,FALSE,"TAB6";"DOT",#N/A,FALSE,"TAB24APP";"EXTDEBT",#N/A,FALSE,"TAB25APP"}</definedName>
    <definedName name="kljlkh" localSheetId="1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" localSheetId="0">'[31]Indece 96'!#REF!</definedName>
    <definedName name="l" localSheetId="2">'[32]Indece 96'!#REF!</definedName>
    <definedName name="l" localSheetId="1">'[33]Indece 96'!#REF!</definedName>
    <definedName name="l">'[34]Indece 96'!#REF!</definedName>
    <definedName name="last" localSheetId="2">#REF!</definedName>
    <definedName name="last" localSheetId="1">#REF!</definedName>
    <definedName name="last">#REF!</definedName>
    <definedName name="lkf" localSheetId="2" hidden="1">{"Main Economic Indicators",#N/A,FALSE,"C"}</definedName>
    <definedName name="lkf" localSheetId="1" hidden="1">{"Main Economic Indicators",#N/A,FALSE,"C"}</definedName>
    <definedName name="lkf" hidden="1">{"Main Economic Indicators",#N/A,FALSE,"C"}</definedName>
    <definedName name="ll" localSheetId="2" hidden="1">{"Tab1",#N/A,FALSE,"P";"Tab2",#N/A,FALSE,"P"}</definedName>
    <definedName name="ll" localSheetId="1" hidden="1">{"Tab1",#N/A,FALSE,"P";"Tab2",#N/A,FALSE,"P"}</definedName>
    <definedName name="ll" hidden="1">{"Tab1",#N/A,FALSE,"P";"Tab2",#N/A,FALSE,"P"}</definedName>
    <definedName name="lll" localSheetId="2" hidden="1">{"Riqfin97",#N/A,FALSE,"Tran";"Riqfinpro",#N/A,FALSE,"Tran"}</definedName>
    <definedName name="lll" localSheetId="1" hidden="1">{"Riqfin97",#N/A,FALSE,"Tran";"Riqfinpro",#N/A,FALSE,"Tran"}</definedName>
    <definedName name="lll" hidden="1">{"Riqfin97",#N/A,FALSE,"Tran";"Riqfinpro",#N/A,FALSE,"Tran"}</definedName>
    <definedName name="llll" hidden="1">[28]M!#REF!</definedName>
    <definedName name="luna">[12]MAIN!$C$8</definedName>
    <definedName name="luna.nr">[12]MAIN!$E$8</definedName>
    <definedName name="m" localSheetId="2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1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2">#REF!</definedName>
    <definedName name="MACRO" localSheetId="1">#REF!</definedName>
    <definedName name="MACRO">#REF!</definedName>
    <definedName name="Maturity_NC" localSheetId="2">[23]NPV_base!#REF!</definedName>
    <definedName name="Maturity_NC" localSheetId="1">[23]NPV_base!#REF!</definedName>
    <definedName name="Maturity_NC">[23]NPV_base!#REF!</definedName>
    <definedName name="MIDDLE" localSheetId="2">#REF!</definedName>
    <definedName name="MIDDLE" localSheetId="1">#REF!</definedName>
    <definedName name="MIDDLE">#REF!</definedName>
    <definedName name="mko" localSheetId="2" hidden="1">{"Main Economic Indicators",#N/A,FALSE,"C"}</definedName>
    <definedName name="mko" localSheetId="1" hidden="1">{"Main Economic Indicators",#N/A,FALSE,"C"}</definedName>
    <definedName name="mko" hidden="1">{"Main Economic Indicators",#N/A,FALSE,"C"}</definedName>
    <definedName name="ml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2" hidden="1">{"Riqfin97",#N/A,FALSE,"Tran";"Riqfinpro",#N/A,FALSE,"Tran"}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2" hidden="1">{"Tab1",#N/A,FALSE,"P";"Tab2",#N/A,FALSE,"P"}</definedName>
    <definedName name="mmmm" localSheetId="1" hidden="1">{"Tab1",#N/A,FALSE,"P";"Tab2",#N/A,FALSE,"P"}</definedName>
    <definedName name="mmmm" hidden="1">{"Tab1",#N/A,FALSE,"P";"Tab2",#N/A,FALSE,"P"}</definedName>
    <definedName name="mmmmmm">'[35]f.4-HK'!#REF!</definedName>
    <definedName name="mmmmmmm" localSheetId="2" hidden="1">{"Riqfin97",#N/A,FALSE,"Tran";"Riqfinpro",#N/A,FALSE,"Tran"}</definedName>
    <definedName name="mmmmmmm" localSheetId="1" hidden="1">{"Riqfin97",#N/A,FALSE,"Tran";"Riqfinpro",#N/A,FALSE,"Tran"}</definedName>
    <definedName name="mmmmmmm" hidden="1">{"Riqfin97",#N/A,FALSE,"Tran";"Riqfinpro",#N/A,FALSE,"Tran"}</definedName>
    <definedName name="mnbv" localSheetId="2" hidden="1">{"TRADE_COMP",#N/A,FALSE,"TAB23APP";"BOP",#N/A,FALSE,"TAB6";"DOT",#N/A,FALSE,"TAB24APP";"EXTDEBT",#N/A,FALSE,"TAB25APP"}</definedName>
    <definedName name="mnbv" localSheetId="1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2" hidden="1">{"Main Economic Indicators",#N/A,FALSE,"C"}</definedName>
    <definedName name="n" localSheetId="1" hidden="1">{"Main Economic Indicators",#N/A,FALSE,"C"}</definedName>
    <definedName name="n" hidden="1">{"Main Economic Indicators",#N/A,FALSE,"C"}</definedName>
    <definedName name="NAMES">'[22]bp-1,2'!#REF!</definedName>
    <definedName name="Net" localSheetId="2">#REF!</definedName>
    <definedName name="Net" localSheetId="1">#REF!</definedName>
    <definedName name="Net">#REF!</definedName>
    <definedName name="new" localSheetId="2" hidden="1">{"TBILLS_ALL",#N/A,FALSE,"FITB_all"}</definedName>
    <definedName name="new" localSheetId="1" hidden="1">{"TBILLS_ALL",#N/A,FALSE,"FITB_all"}</definedName>
    <definedName name="new" hidden="1">{"TBILLS_ALL",#N/A,FALSE,"FITB_all"}</definedName>
    <definedName name="newnew" localSheetId="2" hidden="1">{"TBILLS_ALL",#N/A,FALSE,"FITB_all"}</definedName>
    <definedName name="newnew" localSheetId="1" hidden="1">{"TBILLS_ALL",#N/A,FALSE,"FITB_all"}</definedName>
    <definedName name="newnew" hidden="1">{"TBILLS_ALL",#N/A,FALSE,"FITB_all"}</definedName>
    <definedName name="nn" localSheetId="2" hidden="1">{"Riqfin97",#N/A,FALSE,"Tran";"Riqfinpro",#N/A,FALSE,"Tran"}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2" hidden="1">{"Tab1",#N/A,FALSE,"P";"Tab2",#N/A,FALSE,"P"}</definedName>
    <definedName name="nnn" localSheetId="1" hidden="1">{"Tab1",#N/A,FALSE,"P";"Tab2",#N/A,FALSE,"P"}</definedName>
    <definedName name="nnn" hidden="1">{"Tab1",#N/A,FALSE,"P";"Tab2",#N/A,FALSE,"P"}</definedName>
    <definedName name="Notes" localSheetId="2">#REF!</definedName>
    <definedName name="Notes" localSheetId="1">#REF!</definedName>
    <definedName name="Notes">#REF!</definedName>
    <definedName name="okm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2" hidden="1">{"Riqfin97",#N/A,FALSE,"Tran";"Riqfinpro",#N/A,FALSE,"Tran"}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2" hidden="1">{"Tab1",#N/A,FALSE,"P";"Tab2",#N/A,FALSE,"P"}</definedName>
    <definedName name="ooo" localSheetId="1" hidden="1">{"Tab1",#N/A,FALSE,"P";"Tab2",#N/A,FALSE,"P"}</definedName>
    <definedName name="ooo" hidden="1">{"Tab1",#N/A,FALSE,"P";"Tab2",#N/A,FALSE,"P"}</definedName>
    <definedName name="ordinea" localSheetId="2">#REF!</definedName>
    <definedName name="ordinea" localSheetId="1">#REF!</definedName>
    <definedName name="ordinea">#REF!</definedName>
    <definedName name="p" localSheetId="2" hidden="1">{"Riqfin97",#N/A,FALSE,"Tran";"Riqfinpro",#N/A,FALSE,"Tran"}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lan">[12]MAIN!$C$6</definedName>
    <definedName name="po" localSheetId="2" hidden="1">{"Tab1",#N/A,FALSE,"P";"Tab2",#N/A,FALSE,"P"}</definedName>
    <definedName name="po" localSheetId="1" hidden="1">{"Tab1",#N/A,FALSE,"P";"Tab2",#N/A,FALSE,"P"}</definedName>
    <definedName name="po" hidden="1">{"Tab1",#N/A,FALSE,"P";"Tab2",#N/A,FALSE,"P"}</definedName>
    <definedName name="pp" localSheetId="2">#REF!</definedName>
    <definedName name="pp" localSheetId="1">#REF!</definedName>
    <definedName name="pp">#REF!</definedName>
    <definedName name="ppp" localSheetId="2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r_">'[21]comert 5c 93'!#REF!</definedName>
    <definedName name="pr_u">'[21]comert 5c 93'!#REF!</definedName>
    <definedName name="_xlnm.Print_Area" localSheetId="2">#REF!</definedName>
    <definedName name="_xlnm.Print_Area" localSheetId="1">#REF!</definedName>
    <definedName name="_xlnm.Print_Area">#REF!</definedName>
    <definedName name="PRINT_AREA_MI" localSheetId="2">#REF!</definedName>
    <definedName name="PRINT_AREA_MI" localSheetId="1">#REF!</definedName>
    <definedName name="PRINT_AREA_MI">#REF!</definedName>
    <definedName name="proc" localSheetId="2">#REF!</definedName>
    <definedName name="proc" localSheetId="1">#REF!</definedName>
    <definedName name="proc">#REF!</definedName>
    <definedName name="Prog_2001_Nov_draft" localSheetId="2" hidden="1">{"CBA",#N/A,FALSE,"TAB4";"MS",#N/A,FALSE,"TAB5";"BANKLOANS",#N/A,FALSE,"TAB21APP ";"INTEREST",#N/A,FALSE,"TAB22APP"}</definedName>
    <definedName name="Prog_2001_Nov_draft" localSheetId="1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hidden="1">'[26]J(Priv.Cap)'!#REF!</definedName>
    <definedName name="qwe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2" hidden="1">{"Tab1",#N/A,FALSE,"P";"Tab2",#N/A,FALSE,"P"}</definedName>
    <definedName name="qwer" localSheetId="1" hidden="1">{"Tab1",#N/A,FALSE,"P";"Tab2",#N/A,FALSE,"P"}</definedName>
    <definedName name="qwer" hidden="1">{"Tab1",#N/A,FALSE,"P";"Tab2",#N/A,FALSE,"P"}</definedName>
    <definedName name="Range_Country" localSheetId="2">#REF!</definedName>
    <definedName name="Range_Country" localSheetId="1">#REF!</definedName>
    <definedName name="Range_Country">#REF!</definedName>
    <definedName name="Range_DownloadAnnual">[36]Control!$C$4</definedName>
    <definedName name="Range_DownloadDateTime" localSheetId="2">#REF!</definedName>
    <definedName name="Range_DownloadDateTime" localSheetId="1">#REF!</definedName>
    <definedName name="Range_DownloadDateTime">#REF!</definedName>
    <definedName name="Range_DownloadMonth">[36]Control!$C$2</definedName>
    <definedName name="Range_DownloadQuarter">[36]Control!$C$3</definedName>
    <definedName name="Range_ReportFormName" localSheetId="2">#REF!</definedName>
    <definedName name="Range_ReportFormName" localSheetId="1">#REF!</definedName>
    <definedName name="Range_ReportFormName">#REF!</definedName>
    <definedName name="rAT_Elvetia_tr1_2011">[37]AT!$C$4</definedName>
    <definedName name="rAT_Elvetia_tr2_2011" localSheetId="2">#REF!</definedName>
    <definedName name="rAT_Elvetia_tr2_2011" localSheetId="1">#REF!</definedName>
    <definedName name="rAT_Elvetia_tr2_2011">#REF!</definedName>
    <definedName name="rAT_tr1_2011">[37]AT!$C$3</definedName>
    <definedName name="rAT_tr2_2011" localSheetId="2">#REF!</definedName>
    <definedName name="rAT_tr2_2011" localSheetId="1">#REF!</definedName>
    <definedName name="rAT_tr2_2011">#REF!</definedName>
    <definedName name="rr" localSheetId="2">'[38]f.4-HK'!#REF!</definedName>
    <definedName name="rr" localSheetId="1">'[38]f.4-HK'!#REF!</definedName>
    <definedName name="rr">'[38]f.4-HK'!#REF!</definedName>
    <definedName name="rrr" localSheetId="2" hidden="1">{"Riqfin97",#N/A,FALSE,"Tran";"Riqfinpro",#N/A,FALSE,"Tran"}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2" hidden="1">{"Main Economic Indicators",#N/A,FALSE,"C"}</definedName>
    <definedName name="rtr" localSheetId="1" hidden="1">{"Main Economic Indicators",#N/A,FALSE,"C"}</definedName>
    <definedName name="rtr" hidden="1">{"Main Economic Indicators",#N/A,FALSE,"C"}</definedName>
    <definedName name="rtre" localSheetId="2" hidden="1">{"Main Economic Indicators",#N/A,FALSE,"C"}</definedName>
    <definedName name="rtre" localSheetId="1" hidden="1">{"Main Economic Indicators",#N/A,FALSE,"C"}</definedName>
    <definedName name="rtre" hidden="1">{"Main Economic Indicators",#N/A,FALSE,"C"}</definedName>
    <definedName name="rtrtryyyyyyyyyyyyyyyyyyyyyyy" localSheetId="2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Rwvu.Print." hidden="1">#N/A</definedName>
    <definedName name="ry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2" hidden="1">{"TBILLS_ALL",#N/A,FALSE,"FITB_all"}</definedName>
    <definedName name="ryy" localSheetId="1" hidden="1">{"TBILLS_ALL",#N/A,FALSE,"FITB_all"}</definedName>
    <definedName name="ryy" hidden="1">{"TBILLS_ALL",#N/A,FALSE,"FITB_all"}</definedName>
    <definedName name="s" localSheetId="2" hidden="1">#REF!</definedName>
    <definedName name="s" localSheetId="1" hidden="1">#REF!</definedName>
    <definedName name="s" hidden="1">#REF!</definedName>
    <definedName name="SAL" localSheetId="2">#REF!</definedName>
    <definedName name="SAL" localSheetId="1">#REF!</definedName>
    <definedName name="SAL">#REF!</definedName>
    <definedName name="sar" localSheetId="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2" hidden="1">{"Riqfin97",#N/A,FALSE,"Tran";"Riqfinpro",#N/A,FALSE,"Tran"}</definedName>
    <definedName name="sdf" localSheetId="1" hidden="1">{"Riqfin97",#N/A,FALSE,"Tran";"Riqfinpro",#N/A,FALSE,"Tran"}</definedName>
    <definedName name="sdf" hidden="1">{"Riqfin97",#N/A,FALSE,"Tran";"Riqfinpro",#N/A,FALSE,"Tran"}</definedName>
    <definedName name="sdhighaoidfj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2" hidden="1">{"Tab1",#N/A,FALSE,"P";"Tab2",#N/A,FALSE,"P"}</definedName>
    <definedName name="sfcbn" localSheetId="1" hidden="1">{"Tab1",#N/A,FALSE,"P";"Tab2",#N/A,FALSE,"P"}</definedName>
    <definedName name="sfcbn" hidden="1">{"Tab1",#N/A,FALSE,"P";"Tab2",#N/A,FALSE,"P"}</definedName>
    <definedName name="skrange">'[39]0800Trimmed'!$F$35:$AU$154</definedName>
    <definedName name="SR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2" hidden="1">{"CBA",#N/A,FALSE,"TAB4";"MS",#N/A,FALSE,"TAB5";"BANKLOANS",#N/A,FALSE,"TAB21APP ";"INTEREST",#N/A,FALSE,"TAB22APP"}</definedName>
    <definedName name="sraff" localSheetId="1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ssssssssssssssssss" localSheetId="2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hidden="1">{#N/A,#N/A,FALSE,"Отчет о финансовых результатах"}</definedName>
    <definedName name="STOP" localSheetId="2">#REF!</definedName>
    <definedName name="STOP" localSheetId="1">#REF!</definedName>
    <definedName name="STOP">#REF!</definedName>
    <definedName name="str" localSheetId="2">#REF!</definedName>
    <definedName name="str" localSheetId="1">#REF!</definedName>
    <definedName name="str">#REF!</definedName>
    <definedName name="Table1" localSheetId="2">#REF!</definedName>
    <definedName name="Table1" localSheetId="1">#REF!</definedName>
    <definedName name="Table1">#REF!</definedName>
    <definedName name="Table2">#REF!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2" hidden="1">{"TBILLS_ALL",#N/A,FALSE,"FITB_all"}</definedName>
    <definedName name="test10" localSheetId="1" hidden="1">{"TBILLS_ALL",#N/A,FALSE,"FITB_all"}</definedName>
    <definedName name="test10" hidden="1">{"TBILLS_ALL",#N/A,FALSE,"FITB_all"}</definedName>
    <definedName name="test11" localSheetId="2" hidden="1">{"WEO",#N/A,FALSE,"T"}</definedName>
    <definedName name="test11" localSheetId="1" hidden="1">{"WEO",#N/A,FALSE,"T"}</definedName>
    <definedName name="test11" hidden="1">{"WEO",#N/A,FALSE,"T"}</definedName>
    <definedName name="test12" localSheetId="2" hidden="1">{"partial screen",#N/A,FALSE,"State_Gov't"}</definedName>
    <definedName name="test12" localSheetId="1" hidden="1">{"partial screen",#N/A,FALSE,"State_Gov't"}</definedName>
    <definedName name="test12" hidden="1">{"partial screen",#N/A,FALSE,"State_Gov't"}</definedName>
    <definedName name="test2" localSheetId="2" hidden="1">{"TRADE_COMP",#N/A,FALSE,"TAB23APP";"BOP",#N/A,FALSE,"TAB6";"DOT",#N/A,FALSE,"TAB24APP";"EXTDEBT",#N/A,FALSE,"TAB25APP"}</definedName>
    <definedName name="test2" localSheetId="1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2" hidden="1">{"BOP_TAB",#N/A,FALSE,"N";"MIDTERM_TAB",#N/A,FALSE,"O"}</definedName>
    <definedName name="test4" localSheetId="1" hidden="1">{"BOP_TAB",#N/A,FALSE,"N";"MIDTERM_TAB",#N/A,FALSE,"O"}</definedName>
    <definedName name="test4" hidden="1">{"BOP_TAB",#N/A,FALSE,"N";"MIDTERM_TAB",#N/A,FALSE,"O"}</definedName>
    <definedName name="test5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1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2" hidden="1">{"MONA",#N/A,FALSE,"S"}</definedName>
    <definedName name="test8" localSheetId="1" hidden="1">{"MONA",#N/A,FALSE,"S"}</definedName>
    <definedName name="test8" hidden="1">{"MONA",#N/A,FALSE,"S"}</definedName>
    <definedName name="test9" localSheetId="2" hidden="1">{"partial screen",#N/A,FALSE,"State_Gov't"}</definedName>
    <definedName name="test9" localSheetId="1" hidden="1">{"partial screen",#N/A,FALSE,"State_Gov't"}</definedName>
    <definedName name="test9" hidden="1">{"partial screen",#N/A,FALSE,"State_Gov't"}</definedName>
    <definedName name="tip" localSheetId="2">#REF!</definedName>
    <definedName name="tip" localSheetId="1">#REF!</definedName>
    <definedName name="tip">#REF!</definedName>
    <definedName name="total_02">'[21]comert 5c 93'!#REF!</definedName>
    <definedName name="ts" localSheetId="2" hidden="1">{"CBA",#N/A,FALSE,"TAB4";"MS",#N/A,FALSE,"TAB5";"BANKLOANS",#N/A,FALSE,"TAB21APP ";"INTEREST",#N/A,FALSE,"TAB22APP"}</definedName>
    <definedName name="ts" localSheetId="1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2" hidden="1">{"Tab1",#N/A,FALSE,"P";"Tab2",#N/A,FALSE,"P"}</definedName>
    <definedName name="tt" localSheetId="1" hidden="1">{"Tab1",#N/A,FALSE,"P";"Tab2",#N/A,FALSE,"P"}</definedName>
    <definedName name="tt" hidden="1">{"Tab1",#N/A,FALSE,"P";"Tab2",#N/A,FALSE,"P"}</definedName>
    <definedName name="ttt" localSheetId="2" hidden="1">{"Tab1",#N/A,FALSE,"P";"Tab2",#N/A,FALSE,"P"}</definedName>
    <definedName name="ttt" localSheetId="1" hidden="1">{"Tab1",#N/A,FALSE,"P";"Tab2",#N/A,FALSE,"P"}</definedName>
    <definedName name="ttt" hidden="1">{"Tab1",#N/A,FALSE,"P";"Tab2",#N/A,FALSE,"P"}</definedName>
    <definedName name="ttttt" hidden="1">[28]M!#REF!</definedName>
    <definedName name="turfyrtu">'[40]bp-1,2'!#REF!</definedName>
    <definedName name="tyui" localSheetId="2" hidden="1">{"Tab1",#N/A,FALSE,"P";"Tab2",#N/A,FALSE,"P"}</definedName>
    <definedName name="tyui" localSheetId="1" hidden="1">{"Tab1",#N/A,FALSE,"P";"Tab2",#N/A,FALSE,"P"}</definedName>
    <definedName name="tyui" hidden="1">{"Tab1",#N/A,FALSE,"P";"Tab2",#N/A,FALSE,"P"}</definedName>
    <definedName name="uio" localSheetId="2" hidden="1">{"TRADE_COMP",#N/A,FALSE,"TAB23APP";"BOP",#N/A,FALSE,"TAB6";"DOT",#N/A,FALSE,"TAB24APP";"EXTDEBT",#N/A,FALSE,"TAB25APP"}</definedName>
    <definedName name="uio" localSheetId="1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2" hidden="1">{"mt1",#N/A,FALSE,"Debt";"mt2",#N/A,FALSE,"Debt";"mt3",#N/A,FALSE,"Debt";"mt4",#N/A,FALSE,"Debt";"mt5",#N/A,FALSE,"Debt";"mt6",#N/A,FALSE,"Debt";"mt7",#N/A,FALSE,"Debt"}</definedName>
    <definedName name="uiop" localSheetId="1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2" hidden="1">{"Main Economic Indicators",#N/A,FALSE,"C"}</definedName>
    <definedName name="uop" localSheetId="1" hidden="1">{"Main Economic Indicators",#N/A,FALSE,"C"}</definedName>
    <definedName name="uop" hidden="1">{"Main Economic Indicators",#N/A,FALSE,"C"}</definedName>
    <definedName name="uu" localSheetId="2" hidden="1">{"Riqfin97",#N/A,FALSE,"Tran";"Riqfinpro",#N/A,FALSE,"Tran"}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2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ylujlhjljhl" localSheetId="2" hidden="1">{"partial screen",#N/A,FALSE,"State_Gov't"}</definedName>
    <definedName name="uylujlhjljhl" localSheetId="1" hidden="1">{"partial screen",#N/A,FALSE,"State_Gov't"}</definedName>
    <definedName name="uylujlhjljhl" hidden="1">{"partial screen",#N/A,FALSE,"State_Gov't"}</definedName>
    <definedName name="v_usl">'[21]comert 5c 93'!#REF!</definedName>
    <definedName name="vbn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Srom1" localSheetId="0">'[41]Indece 96'!#REF!</definedName>
    <definedName name="VSrom1" localSheetId="2">'[42]Indece 96'!#REF!</definedName>
    <definedName name="VSrom1" localSheetId="1">'[43]Indece 96'!#REF!</definedName>
    <definedName name="VSrom1">'[20]Indece 96'!#REF!</definedName>
    <definedName name="vv">'[38]f.4-HK'!#REF!</definedName>
    <definedName name="vvu" localSheetId="2" hidden="1">{#N/A,#N/A,FALSE,"Отчет о финансовых результатах"}</definedName>
    <definedName name="vvu" localSheetId="1" hidden="1">{#N/A,#N/A,FALSE,"Отчет о финансовых результатах"}</definedName>
    <definedName name="vvu" hidden="1">{#N/A,#N/A,FALSE,"Отчет о финансовых результатах"}</definedName>
    <definedName name="vvv" localSheetId="2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week" localSheetId="2">#REF!</definedName>
    <definedName name="week" localSheetId="1">#REF!</definedName>
    <definedName name="week">#REF!</definedName>
    <definedName name="what" localSheetId="2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1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2" hidden="1">{"TRADE_COMP",#N/A,FALSE,"TAB23APP";"BOP",#N/A,FALSE,"TAB6";"DOT",#N/A,FALSE,"TAB24APP";"EXTDEBT",#N/A,FALSE,"TAB25APP"}</definedName>
    <definedName name="whatever" localSheetId="1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2" hidden="1">{"TRADE_COMP",#N/A,FALSE,"TAB23APP";"BOP",#N/A,FALSE,"TAB6";"DOT",#N/A,FALSE,"TAB24APP";"EXTDEBT",#N/A,FALSE,"TAB25APP"}</definedName>
    <definedName name="wrn.97REDBOP." localSheetId="1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2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1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2" hidden="1">{"BOP_TAB",#N/A,FALSE,"N";"MIDTERM_TAB",#N/A,FALSE,"O"}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FISCRED97.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2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1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2" hidden="1">{"Main Economic Indicators",#N/A,FALSE,"C"}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1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2" hidden="1">{#N/A,#N/A,FALSE,"CB";#N/A,#N/A,FALSE,"CMB";#N/A,#N/A,FALSE,"NBFI"}</definedName>
    <definedName name="wrn.MIT." localSheetId="1" hidden="1">{#N/A,#N/A,FALSE,"CB";#N/A,#N/A,FALSE,"CMB";#N/A,#N/A,FALSE,"NBFI"}</definedName>
    <definedName name="wrn.MIT." hidden="1">{#N/A,#N/A,FALSE,"CB";#N/A,#N/A,FALSE,"CMB";#N/A,#N/A,FALSE,"NBFI"}</definedName>
    <definedName name="wrn.MONA." localSheetId="2" hidden="1">{"MONA",#N/A,FALSE,"S"}</definedName>
    <definedName name="wrn.MONA." localSheetId="1" hidden="1">{"MONA",#N/A,FALSE,"S"}</definedName>
    <definedName name="wrn.MONA." hidden="1">{"MONA",#N/A,FALSE,"S"}</definedName>
    <definedName name="wrn.mterm." localSheetId="2" hidden="1">{"mt1",#N/A,FALSE,"Debt";"mt2",#N/A,FALSE,"Debt";"mt3",#N/A,FALSE,"Debt";"mt4",#N/A,FALSE,"Debt";"mt5",#N/A,FALSE,"Debt";"mt6",#N/A,FALSE,"Debt";"mt7",#N/A,FALSE,"Debt"}</definedName>
    <definedName name="wrn.mterm." localSheetId="1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2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1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2" hidden="1">{"Tab1",#N/A,FALSE,"P";"Tab2",#N/A,FALSE,"P"}</definedName>
    <definedName name="wrn.Program." localSheetId="1" hidden="1">{"Tab1",#N/A,FALSE,"P";"Tab2",#N/A,FALSE,"P"}</definedName>
    <definedName name="wrn.Program." hidden="1">{"Tab1",#N/A,FALSE,"P";"Tab2",#N/A,FALSE,"P"}</definedName>
    <definedName name="wrn.RED97MON." localSheetId="2" hidden="1">{"CBA",#N/A,FALSE,"TAB4";"MS",#N/A,FALSE,"TAB5";"BANKLOANS",#N/A,FALSE,"TAB21APP ";"INTEREST",#N/A,FALSE,"TAB22APP"}</definedName>
    <definedName name="wrn.RED97MON." localSheetId="1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2" hidden="1">{"Riqfin97",#N/A,FALSE,"Tran";"Riqfinpro",#N/A,FALSE,"Tran"}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taff._.Report._.Tables." localSheetId="2" hidden="1">{#N/A,#N/A,FALSE,"SRFSYS";#N/A,#N/A,FALSE,"SRBSYS"}</definedName>
    <definedName name="wrn.Staff._.Report._.Tables." localSheetId="1" hidden="1">{#N/A,#N/A,FALSE,"SRFSYS";#N/A,#N/A,FALSE,"SRBSYS"}</definedName>
    <definedName name="wrn.Staff._.Report._.Tables." hidden="1">{#N/A,#N/A,FALSE,"SRFSYS";#N/A,#N/A,FALSE,"SRBSYS"}</definedName>
    <definedName name="wrn.STAFF_REPORT_TABLES." localSheetId="2" hidden="1">{"SR_tbs",#N/A,FALSE,"MGSSEI";"SR_tbs",#N/A,FALSE,"MGSBOX";"SR_tbs",#N/A,FALSE,"MGSOCIND"}</definedName>
    <definedName name="wrn.STAFF_REPORT_TABLES." localSheetId="1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2" hidden="1">{"partial screen",#N/A,FALSE,"State_Gov't"}</definedName>
    <definedName name="wrn.State._.Govt." localSheetId="1" hidden="1">{"partial screen",#N/A,FALSE,"State_Gov't"}</definedName>
    <definedName name="wrn.State._.Govt." hidden="1">{"partial screen",#N/A,FALSE,"State_Gov't"}</definedName>
    <definedName name="wrn.suma.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2" hidden="1">{"TBILLS_ALL",#N/A,FALSE,"FITB_all"}</definedName>
    <definedName name="wrn.TBILLSALL." localSheetId="1" hidden="1">{"TBILLS_ALL",#N/A,FALSE,"FITB_all"}</definedName>
    <definedName name="wrn.TBILLSALL." hidden="1">{"TBILLS_ALL",#N/A,FALSE,"FITB_all"}</definedName>
    <definedName name="wrn.WEO." localSheetId="2" hidden="1">{"WEO",#N/A,FALSE,"T"}</definedName>
    <definedName name="wrn.WEO." localSheetId="1" hidden="1">{"WEO",#N/A,FALSE,"T"}</definedName>
    <definedName name="wrn.WEO." hidden="1">{"WEO",#N/A,FALSE,"T"}</definedName>
    <definedName name="wrn.ффф." localSheetId="2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hidden="1">{#N/A,#N/A,FALSE,"Отчет о финансовых результатах"}</definedName>
    <definedName name="wvu.Print." localSheetId="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1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[28]M!#REF!</definedName>
    <definedName name="www" localSheetId="2" hidden="1">{"Riqfin97",#N/A,FALSE,"Tran";"Riqfinpro",#N/A,FALSE,"Tran"}</definedName>
    <definedName name="www" localSheetId="1" hidden="1">{"Riqfin97",#N/A,FALSE,"Tran";"Riqfinpro",#N/A,FALSE,"Tran"}</definedName>
    <definedName name="www" hidden="1">{"Riqfin97",#N/A,FALSE,"Tran";"Riqfinpro",#N/A,FALSE,"Tran"}</definedName>
    <definedName name="x" localSheetId="2" hidden="1">{"Riqfin97",#N/A,FALSE,"Tran";"Riqfinpro",#N/A,FALSE,"Tran"}</definedName>
    <definedName name="x" localSheetId="1" hidden="1">{"Riqfin97",#N/A,FALSE,"Tran";"Riqfinpro",#N/A,FALSE,"Tran"}</definedName>
    <definedName name="x" hidden="1">{"Riqfin97",#N/A,FALSE,"Tran";"Riqfinpro",#N/A,FALSE,"Tran"}</definedName>
    <definedName name="XGS" localSheetId="2">#REF!</definedName>
    <definedName name="XGS" localSheetId="1">#REF!</definedName>
    <definedName name="XGS">#REF!</definedName>
    <definedName name="xx" localSheetId="2" hidden="1">{"Riqfin97",#N/A,FALSE,"Tran";"Riqfinpro",#N/A,FALSE,"Tran"}</definedName>
    <definedName name="xx" localSheetId="1" hidden="1">{"Riqfin97",#N/A,FALSE,"Tran";"Riqfinpro",#N/A,FALSE,"Tran"}</definedName>
    <definedName name="xx" hidden="1">{"Riqfin97",#N/A,FALSE,"Tran";"Riqfinpro",#N/A,FALSE,"Tran"}</definedName>
    <definedName name="xxx" localSheetId="2" hidden="1">{"Riqfin97",#N/A,FALSE,"Tran";"Riqfinpro",#N/A,FALSE,"Tran"}</definedName>
    <definedName name="xxx" localSheetId="1" hidden="1">{"Riqfin97",#N/A,FALSE,"Tran";"Riqfinpro",#N/A,FALSE,"Tran"}</definedName>
    <definedName name="xxx" hidden="1">{"Riqfin97",#N/A,FALSE,"Tran";"Riqfinpro",#N/A,FALSE,"Tran"}</definedName>
    <definedName name="xxxx" localSheetId="2" hidden="1">{"Riqfin97",#N/A,FALSE,"Tran";"Riqfinpro",#N/A,FALSE,"Tran"}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xxxx1" localSheetId="2" hidden="1">{"partial screen",#N/A,FALSE,"State_Gov't"}</definedName>
    <definedName name="xxxx1" localSheetId="1" hidden="1">{"partial screen",#N/A,FALSE,"State_Gov't"}</definedName>
    <definedName name="xxxx1" hidden="1">{"partial screen",#N/A,FALSE,"State_Gov't"}</definedName>
    <definedName name="Year" localSheetId="2">#REF!</definedName>
    <definedName name="Year" localSheetId="1">#REF!</definedName>
    <definedName name="Year">#REF!</definedName>
    <definedName name="yoo" localSheetId="2" hidden="1">{"Main Economic Indicators",#N/A,FALSE,"C"}</definedName>
    <definedName name="yoo" localSheetId="1" hidden="1">{"Main Economic Indicators",#N/A,FALSE,"C"}</definedName>
    <definedName name="yoo" hidden="1">{"Main Economic Indicators",#N/A,FALSE,"C"}</definedName>
    <definedName name="ytd" localSheetId="2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1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2" hidden="1">{"mt1",#N/A,FALSE,"Debt";"mt2",#N/A,FALSE,"Debt";"mt3",#N/A,FALSE,"Debt";"mt4",#N/A,FALSE,"Debt";"mt5",#N/A,FALSE,"Debt";"mt6",#N/A,FALSE,"Debt";"mt7",#N/A,FALSE,"Debt"}</definedName>
    <definedName name="yui" localSheetId="1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2" hidden="1">{"Tab1",#N/A,FALSE,"P";"Tab2",#N/A,FALSE,"P"}</definedName>
    <definedName name="yy" localSheetId="1" hidden="1">{"Tab1",#N/A,FALSE,"P";"Tab2",#N/A,FALSE,"P"}</definedName>
    <definedName name="yy" hidden="1">{"Tab1",#N/A,FALSE,"P";"Tab2",#N/A,FALSE,"P"}</definedName>
    <definedName name="yyy" localSheetId="2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1" localSheetId="2" hidden="1">{"DEPOSITS",#N/A,FALSE,"COMML_MON";"LOANS",#N/A,FALSE,"COMML_MON"}</definedName>
    <definedName name="yyy1" localSheetId="1" hidden="1">{"DEPOSITS",#N/A,FALSE,"COMML_MON";"LOANS",#N/A,FALSE,"COMML_MON"}</definedName>
    <definedName name="yyy1" hidden="1">{"DEPOSITS",#N/A,FALSE,"COMML_MON";"LOANS",#N/A,FALSE,"COMML_MON"}</definedName>
    <definedName name="yyyy" localSheetId="2" hidden="1">{"Riqfin97",#N/A,FALSE,"Tran";"Riqfinpro",#N/A,FALSE,"Tran"}</definedName>
    <definedName name="yyyy" localSheetId="1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2" hidden="1">#REF!,#REF!,#REF!</definedName>
    <definedName name="Z_1A8C061B_2301_11D3_BFD1_000039E37209_.wvu.Cols" localSheetId="1" hidden="1">#REF!,#REF!,#REF!</definedName>
    <definedName name="Z_1A8C061B_2301_11D3_BFD1_000039E37209_.wvu.Cols" hidden="1">#REF!,#REF!,#REF!</definedName>
    <definedName name="Z_1A8C061B_2301_11D3_BFD1_000039E37209_.wvu.Rows" localSheetId="2" hidden="1">#REF!,#REF!,#REF!</definedName>
    <definedName name="Z_1A8C061B_2301_11D3_BFD1_000039E37209_.wvu.Rows" localSheetId="1" hidden="1">#REF!,#REF!,#REF!</definedName>
    <definedName name="Z_1A8C061B_2301_11D3_BFD1_000039E37209_.wvu.Rows" hidden="1">#REF!,#REF!,#REF!</definedName>
    <definedName name="Z_1A8C061C_2301_11D3_BFD1_000039E37209_.wvu.Cols" localSheetId="2" hidden="1">#REF!,#REF!,#REF!</definedName>
    <definedName name="Z_1A8C061C_2301_11D3_BFD1_000039E37209_.wvu.Cols" localSheetId="1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localSheetId="2" hidden="1">[44]Finprog!$D:$AJ,[44]Finprog!#REF!</definedName>
    <definedName name="Z_248BE2BA_E445_11D3_BFE0_00003960F508_.wvu.Cols" localSheetId="1" hidden="1">[44]Finprog!$D:$AJ,[44]Finprog!#REF!</definedName>
    <definedName name="Z_248BE2BA_E445_11D3_BFE0_00003960F508_.wvu.Cols" hidden="1">[44]Finprog!$D:$AJ,[44]Finprog!#REF!</definedName>
    <definedName name="Z_695446A2_A8C9_11D3_8A18_0004AC53A12A_.wvu.Rows" hidden="1">[44]Cashflow!$32:$33,[44]Cashflow!$38:$38</definedName>
    <definedName name="Z_95224721_0485_11D4_BFD1_00508B5F4DA4_.wvu.Cols" localSheetId="2" hidden="1">#REF!</definedName>
    <definedName name="Z_95224721_0485_11D4_BFD1_00508B5F4DA4_.wvu.Cols" localSheetId="1" hidden="1">#REF!</definedName>
    <definedName name="Z_95224721_0485_11D4_BFD1_00508B5F4DA4_.wvu.Cols" hidden="1">#REF!</definedName>
    <definedName name="zile.tot">[12]MAIN!$D$22</definedName>
    <definedName name="zile1">[12]MAIN!$D$17</definedName>
    <definedName name="zile2">[12]MAIN!$D$18</definedName>
    <definedName name="zile3">[12]MAIN!$D$19</definedName>
    <definedName name="zile4">[12]MAIN!$D$20</definedName>
    <definedName name="zile5">[12]MAIN!$D$21</definedName>
    <definedName name="zkouska" localSheetId="2" hidden="1">#REF!</definedName>
    <definedName name="zkouska" localSheetId="1" hidden="1">#REF!</definedName>
    <definedName name="zkouska" hidden="1">#REF!</definedName>
    <definedName name="zxdf" localSheetId="2" hidden="1">{#N/A,#N/A,FALSE,"DOC";"TB_28",#N/A,FALSE,"FITB_28";"TB_91",#N/A,FALSE,"FITB_91";"TB_182",#N/A,FALSE,"FITB_182";"TB_273",#N/A,FALSE,"FITB_273";"TB_364",#N/A,FALSE,"FITB_364 ";"SUMMARY",#N/A,FALSE,"Summary"}</definedName>
    <definedName name="zxdf" localSheetId="1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2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" localSheetId="2" hidden="1">{"TBILLS_ALL",#N/A,FALSE,"FITB_all"}</definedName>
    <definedName name="zzz" localSheetId="1" hidden="1">{"TBILLS_ALL",#N/A,FALSE,"FITB_all"}</definedName>
    <definedName name="zzz" hidden="1">{"TBILLS_ALL",#N/A,FALSE,"FITB_all"}</definedName>
    <definedName name="zzz1" localSheetId="2" hidden="1">{"TBILLS_ALL",#N/A,FALSE,"FITB_all"}</definedName>
    <definedName name="zzz1" localSheetId="1" hidden="1">{"TBILLS_ALL",#N/A,FALSE,"FITB_all"}</definedName>
    <definedName name="zzz1" hidden="1">{"TBILLS_ALL",#N/A,FALSE,"FITB_all"}</definedName>
    <definedName name="а" localSheetId="2" hidden="1">{#N/A,#N/A,FALSE,"Отчет о финансовых результатах"}</definedName>
    <definedName name="а" localSheetId="1" hidden="1">{#N/A,#N/A,FALSE,"Отчет о финансовых результатах"}</definedName>
    <definedName name="а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hidden="1">{#N/A,#N/A,FALSE,"Отчет о финансовых результатах"}</definedName>
    <definedName name="коэф">'[45]f.4-HK'!#REF!</definedName>
    <definedName name="коэфф">'[45]f.4-HK'!#REF!</definedName>
    <definedName name="люда" localSheetId="2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hidden="1">{#N/A,#N/A,FALSE,"Отчет о финансовых результатах"}</definedName>
    <definedName name="пп" localSheetId="2">#REF!</definedName>
    <definedName name="пп" localSheetId="1">#REF!</definedName>
    <definedName name="пп">#REF!</definedName>
    <definedName name="пп1" localSheetId="2">#REF!</definedName>
    <definedName name="пп1" localSheetId="1">#REF!</definedName>
    <definedName name="пп1">#REF!</definedName>
    <definedName name="пред" localSheetId="2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hidden="1">{#N/A,#N/A,FALSE,"Отчет о финансовых результатах"}</definedName>
    <definedName name="при">[46]Sheet2!$D$22</definedName>
    <definedName name="рез" localSheetId="2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hidden="1">{#N/A,#N/A,FALSE,"Отчет о финансовых результатах"}</definedName>
    <definedName name="с39" localSheetId="2">#REF!</definedName>
    <definedName name="с39" localSheetId="1">#REF!</definedName>
    <definedName name="с39">#REF!</definedName>
    <definedName name="свод" localSheetId="2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 localSheetId="2">#REF!</definedName>
    <definedName name="стр" localSheetId="1">#REF!</definedName>
    <definedName name="стр">#REF!</definedName>
    <definedName name="сч" localSheetId="2">#REF!</definedName>
    <definedName name="сч" localSheetId="1">#REF!</definedName>
    <definedName name="сч">#REF!</definedName>
    <definedName name="Тамара" localSheetId="2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2" hidden="1">{#N/A,#N/A,FALSE,0}</definedName>
    <definedName name="Ф" localSheetId="1" hidden="1">{#N/A,#N/A,FALSE,0}</definedName>
    <definedName name="Ф" hidden="1">{#N/A,#N/A,FALSE,0}</definedName>
    <definedName name="ф1" localSheetId="2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hidden="1">{#N/A,#N/A,FALSE,"Отчет о финансовых результатах"}</definedName>
    <definedName name="ф34" localSheetId="2">#REF!</definedName>
    <definedName name="ф34" localSheetId="1">#REF!</definedName>
    <definedName name="ф34">#REF!</definedName>
    <definedName name="ф35" localSheetId="2">#REF!</definedName>
    <definedName name="ф35" localSheetId="1">#REF!</definedName>
    <definedName name="ф35">#REF!</definedName>
    <definedName name="ц3" localSheetId="2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hidden="1">{#N/A,#N/A,FALSE,"Отчет о финансовых результатах"}</definedName>
  </definedNames>
  <calcPr calcId="162913"/>
</workbook>
</file>

<file path=xl/calcChain.xml><?xml version="1.0" encoding="utf-8"?>
<calcChain xmlns="http://schemas.openxmlformats.org/spreadsheetml/2006/main">
  <c r="D10" i="3" l="1"/>
  <c r="D9" i="3" s="1"/>
  <c r="E10" i="3"/>
  <c r="E9" i="3" s="1"/>
  <c r="F10" i="3"/>
  <c r="F9" i="3" s="1"/>
  <c r="C10" i="3"/>
  <c r="D23" i="3"/>
  <c r="E23" i="3"/>
  <c r="F23" i="3"/>
  <c r="C23" i="3"/>
  <c r="B11" i="3"/>
  <c r="B12" i="3"/>
  <c r="B13" i="3"/>
  <c r="B14" i="3"/>
  <c r="B15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23" i="3" l="1"/>
  <c r="B10" i="3"/>
  <c r="C9" i="3"/>
  <c r="B9" i="3" s="1"/>
  <c r="D31" i="1" l="1"/>
  <c r="E31" i="1"/>
  <c r="C30" i="1"/>
  <c r="D29" i="1"/>
  <c r="E29" i="1"/>
  <c r="F29" i="1"/>
  <c r="F31" i="1" s="1"/>
  <c r="G29" i="1"/>
  <c r="G31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I28" i="2"/>
  <c r="J28" i="2"/>
  <c r="K28" i="2"/>
  <c r="L2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8" i="2"/>
  <c r="H28" i="2" s="1"/>
  <c r="D28" i="2"/>
  <c r="E28" i="2"/>
  <c r="F28" i="2"/>
  <c r="G2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8" i="2"/>
  <c r="C28" i="2" s="1"/>
  <c r="C9" i="1"/>
  <c r="C29" i="1" s="1"/>
  <c r="C31" i="1" s="1"/>
</calcChain>
</file>

<file path=xl/sharedStrings.xml><?xml version="1.0" encoding="utf-8"?>
<sst xmlns="http://schemas.openxmlformats.org/spreadsheetml/2006/main" count="260" uniqueCount="130">
  <si>
    <t>Anexa 1</t>
  </si>
  <si>
    <t>PRODUSUL INTERN BRUT PE RESURSE</t>
  </si>
  <si>
    <t>ПРОИЗВЕДЕННЫЙ ВАЛОВОЙ ВНУТРЕННИЙ ПРОДУКТ</t>
  </si>
  <si>
    <t>preţuri curente, mii lei
текущие цены, тыс.лей</t>
  </si>
  <si>
    <t>indicii volumului fizic
în % faţă de perioada respectivă a anului precedent
индексы физического объема
в % к соотвествующему периоду предыдущего года</t>
  </si>
  <si>
    <t xml:space="preserve">
indicii-deflatori
în % faţă de perioada respectivă a anului precedent
индексы-дефляторы
в % к соотвествующему периоду предыдущего года
</t>
  </si>
  <si>
    <t>Trim. I</t>
  </si>
  <si>
    <t>Trim. II</t>
  </si>
  <si>
    <t>Trim. III</t>
  </si>
  <si>
    <t>Trim. IV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</si>
  <si>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</si>
  <si>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</si>
  <si>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</si>
  <si>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</si>
  <si>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</si>
  <si>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</si>
  <si>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</si>
  <si>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</si>
  <si>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</si>
  <si>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</si>
  <si>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</si>
  <si>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</si>
  <si>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</si>
  <si>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</si>
  <si>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</si>
  <si>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</si>
  <si>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</si>
  <si>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</si>
  <si>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</si>
  <si>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</si>
  <si>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</si>
  <si>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</si>
  <si>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</si>
  <si>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</si>
  <si>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Activități de cazare și alimentație publică</t>
  </si>
  <si>
    <t>Деятельность по размещению и общественному питанию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</si>
  <si>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</si>
  <si>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</si>
  <si>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</si>
  <si>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</si>
  <si>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</si>
  <si>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</si>
  <si>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</si>
  <si>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</si>
  <si>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</si>
  <si>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</si>
  <si>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</si>
  <si>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</si>
  <si>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</si>
  <si>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</si>
  <si>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</si>
  <si>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</si>
  <si>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</si>
  <si>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</si>
  <si>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</si>
  <si>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</si>
  <si>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</si>
  <si>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</si>
  <si>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</si>
  <si>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Искусство, развлечения и отдых</t>
  </si>
  <si>
    <t>S</t>
  </si>
  <si>
    <t>Alte activităţi de servicii</t>
  </si>
  <si>
    <t>Предоставление прочих видов услуг</t>
  </si>
  <si>
    <t>T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</si>
  <si>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</si>
  <si>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Valoarea adăugată brută</t>
  </si>
  <si>
    <t>Валовая добавленная стоимость</t>
  </si>
  <si>
    <t>Impozite nete pe produs (impozite minus subvenții)</t>
  </si>
  <si>
    <t>Чистые налоги на продукты (налоги минус субсидии)</t>
  </si>
  <si>
    <t>PRODUSUL INTERN BRUT</t>
  </si>
  <si>
    <t>ВАЛОВОЙ ВНУТРЕННИЙ ПРОДУКТ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</si>
  <si>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</si>
  <si>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</si>
  <si>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Anexa 2</t>
  </si>
  <si>
    <t>VOLUMUL PRODUCŢIEI ŞI CONSUMUL INTERMEDIAR</t>
  </si>
  <si>
    <t>ВАЛОВОЙ ВЫПУСК И ПРОМЕЖУТОЧНОЕ ПОТРЕБЛЕНИЕ</t>
  </si>
  <si>
    <t>preţuri curente, mii lei</t>
  </si>
  <si>
    <t>текущие цены, тыс.лей</t>
  </si>
  <si>
    <t xml:space="preserve">Volumul producţiei
Валовой выпуск  </t>
  </si>
  <si>
    <t>Consumul intermediar
Промежуточное потребление</t>
  </si>
  <si>
    <t>Total</t>
  </si>
  <si>
    <t>Всего</t>
  </si>
  <si>
    <t>Anexa 3</t>
  </si>
  <si>
    <t>PRODUSULUI  INTERN  BRUT  PE  UTILIZĂRI</t>
  </si>
  <si>
    <t>ИСПОЛЬЗОВАНИЕ  ВАЛОВОГО  ВНУТРЕННЕГО  ПРОДУКТА</t>
  </si>
  <si>
    <t>Consumul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</si>
  <si>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</si>
  <si>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</si>
  <si>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</si>
  <si>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</si>
  <si>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</si>
  <si>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</si>
  <si>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</si>
  <si>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</si>
  <si>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</si>
  <si>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</si>
  <si>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</si>
  <si>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</si>
  <si>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</si>
  <si>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</si>
  <si>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</si>
  <si>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Formarea brută de capital</t>
  </si>
  <si>
    <t>x</t>
  </si>
  <si>
    <t>Валовое накопление</t>
  </si>
  <si>
    <t>Formarea brută de capital fix</t>
  </si>
  <si>
    <t>Валовое накопление основного капитала</t>
  </si>
  <si>
    <t xml:space="preserve">Construcţii </t>
  </si>
  <si>
    <t>Maşini şi utilaje</t>
  </si>
  <si>
    <t>Машины и оборудование</t>
  </si>
  <si>
    <t>Alte</t>
  </si>
  <si>
    <t>Прочие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</si>
  <si>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</si>
  <si>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</si>
  <si>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</si>
  <si>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</si>
  <si>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</si>
  <si>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</si>
  <si>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Bunuri</t>
  </si>
  <si>
    <t>Товары</t>
  </si>
  <si>
    <t>Servicii</t>
  </si>
  <si>
    <t>Услуги</t>
  </si>
  <si>
    <t>Importul de bunuri şi servicii (-)</t>
  </si>
  <si>
    <t>Импорт товаров и услуг (-)</t>
  </si>
  <si>
    <t>2019 - calcule semidefinitive</t>
  </si>
  <si>
    <t>Anul 2019</t>
  </si>
  <si>
    <t>Arta, activități de recreere şi de agrement</t>
  </si>
  <si>
    <t>Activităţi ale gospodăriilor casnice în calitate de angajator de personal casnic; activităţi ale gospodăriilor casnice de producere de bunuri şi servicii destinate consumului propriu</t>
  </si>
  <si>
    <t>Производство и обеспечение электро- и теплоэнергией, газом, горячей водой; кондиционирование воздуха</t>
  </si>
  <si>
    <t>Финансовая деятельность и страхование</t>
  </si>
  <si>
    <t>Activități financiare și asigurări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</si>
</sst>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horizontal="right" wrapText="1"/>
    </xf>
    <xf numFmtId="0" fontId="7" fillId="0" borderId="0" xfId="1" applyFont="1" applyAlignment="1">
      <alignment wrapText="1"/>
    </xf>
    <xf numFmtId="0" fontId="6" fillId="0" borderId="0" xfId="1" applyFont="1" applyBorder="1" applyAlignment="1">
      <alignment horizontal="center"/>
    </xf>
    <xf numFmtId="0" fontId="8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wrapText="1"/>
    </xf>
    <xf numFmtId="3" fontId="7" fillId="0" borderId="0" xfId="1" applyNumberFormat="1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left" wrapText="1" indent="2"/>
    </xf>
    <xf numFmtId="3" fontId="8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horizontal="right" wrapText="1"/>
    </xf>
    <xf numFmtId="164" fontId="8" fillId="0" borderId="2" xfId="1" applyNumberFormat="1" applyFont="1" applyFill="1" applyBorder="1" applyAlignment="1">
      <alignment horizontal="right" wrapText="1"/>
    </xf>
    <xf numFmtId="164" fontId="7" fillId="0" borderId="2" xfId="1" applyNumberFormat="1" applyFont="1" applyFill="1" applyBorder="1" applyAlignment="1">
      <alignment horizontal="right" wrapText="1"/>
    </xf>
    <xf numFmtId="165" fontId="8" fillId="0" borderId="2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0" fontId="5" fillId="0" borderId="3" xfId="1" applyFont="1" applyBorder="1" applyAlignment="1">
      <alignment horizontal="left" wrapText="1" indent="2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" xfId="1" applyFont="1" applyFill="1" applyBorder="1" applyAlignment="1">
      <alignment horizontal="left" wrapText="1" indent="2"/>
    </xf>
    <xf numFmtId="0" fontId="7" fillId="0" borderId="0" xfId="1" applyFont="1" applyBorder="1" applyAlignment="1">
      <alignment wrapText="1"/>
    </xf>
    <xf numFmtId="0" fontId="5" fillId="0" borderId="2" xfId="1" applyFont="1" applyFill="1" applyBorder="1" applyAlignment="1">
      <alignment horizontal="left" wrapText="1" indent="2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0" fontId="6" fillId="0" borderId="10" xfId="1" applyFont="1" applyBorder="1" applyAlignment="1">
      <alignment horizontal="center" wrapText="1"/>
    </xf>
    <xf numFmtId="0" fontId="6" fillId="0" borderId="12" xfId="1" applyFont="1" applyBorder="1" applyAlignment="1">
      <alignment wrapText="1"/>
    </xf>
    <xf numFmtId="3" fontId="8" fillId="0" borderId="12" xfId="2" applyNumberFormat="1" applyFont="1" applyFill="1" applyBorder="1" applyAlignment="1">
      <alignment horizontal="right" wrapText="1"/>
    </xf>
    <xf numFmtId="3" fontId="8" fillId="0" borderId="12" xfId="1" applyNumberFormat="1" applyFont="1" applyFill="1" applyBorder="1" applyAlignment="1">
      <alignment horizontal="right" wrapText="1"/>
    </xf>
    <xf numFmtId="164" fontId="8" fillId="0" borderId="12" xfId="1" applyNumberFormat="1" applyFont="1" applyFill="1" applyBorder="1" applyAlignment="1">
      <alignment horizontal="right" wrapText="1"/>
    </xf>
    <xf numFmtId="165" fontId="8" fillId="0" borderId="12" xfId="1" applyNumberFormat="1" applyFont="1" applyFill="1" applyBorder="1" applyAlignment="1">
      <alignment horizontal="right" wrapText="1"/>
    </xf>
    <xf numFmtId="0" fontId="6" fillId="0" borderId="11" xfId="1" applyFont="1" applyBorder="1" applyAlignment="1">
      <alignment wrapText="1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wrapText="1"/>
    </xf>
    <xf numFmtId="3" fontId="8" fillId="2" borderId="5" xfId="1" applyNumberFormat="1" applyFont="1" applyFill="1" applyBorder="1" applyAlignment="1">
      <alignment horizontal="right" wrapText="1"/>
    </xf>
    <xf numFmtId="164" fontId="8" fillId="2" borderId="5" xfId="1" applyNumberFormat="1" applyFont="1" applyFill="1" applyBorder="1" applyAlignment="1">
      <alignment horizontal="right" wrapText="1"/>
    </xf>
    <xf numFmtId="165" fontId="8" fillId="2" borderId="5" xfId="1" applyNumberFormat="1" applyFont="1" applyFill="1" applyBorder="1" applyAlignment="1">
      <alignment horizontal="right" wrapText="1"/>
    </xf>
    <xf numFmtId="0" fontId="6" fillId="2" borderId="6" xfId="1" applyFont="1" applyFill="1" applyBorder="1" applyAlignment="1">
      <alignment horizontal="left" wrapText="1"/>
    </xf>
    <xf numFmtId="3" fontId="8" fillId="0" borderId="0" xfId="1" applyNumberFormat="1" applyFont="1" applyAlignment="1">
      <alignment wrapText="1"/>
    </xf>
    <xf numFmtId="3" fontId="5" fillId="0" borderId="0" xfId="1" applyNumberFormat="1" applyFont="1" applyAlignment="1">
      <alignment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5" fillId="0" borderId="0" xfId="6" applyFont="1" applyAlignment="1">
      <alignment wrapText="1"/>
    </xf>
    <xf numFmtId="0" fontId="6" fillId="0" borderId="0" xfId="6" applyFont="1" applyAlignment="1">
      <alignment horizontal="right" wrapText="1"/>
    </xf>
    <xf numFmtId="0" fontId="7" fillId="0" borderId="0" xfId="6" applyFont="1" applyAlignment="1">
      <alignment wrapText="1"/>
    </xf>
    <xf numFmtId="0" fontId="6" fillId="0" borderId="0" xfId="6" applyFont="1" applyBorder="1" applyAlignment="1">
      <alignment horizontal="center"/>
    </xf>
    <xf numFmtId="0" fontId="8" fillId="0" borderId="0" xfId="6" applyFont="1" applyAlignment="1">
      <alignment wrapText="1"/>
    </xf>
    <xf numFmtId="0" fontId="6" fillId="0" borderId="0" xfId="6" applyFont="1" applyBorder="1" applyAlignment="1">
      <alignment horizontal="center"/>
    </xf>
    <xf numFmtId="3" fontId="6" fillId="0" borderId="0" xfId="6" applyNumberFormat="1" applyFont="1" applyBorder="1" applyAlignment="1">
      <alignment horizontal="center"/>
    </xf>
    <xf numFmtId="0" fontId="8" fillId="0" borderId="0" xfId="6" applyFont="1" applyBorder="1" applyAlignment="1">
      <alignment wrapText="1"/>
    </xf>
    <xf numFmtId="0" fontId="5" fillId="0" borderId="7" xfId="6" applyFont="1" applyBorder="1" applyAlignment="1">
      <alignment horizont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wrapText="1"/>
    </xf>
    <xf numFmtId="0" fontId="5" fillId="0" borderId="1" xfId="6" applyFont="1" applyBorder="1" applyAlignment="1">
      <alignment horizontal="center" wrapText="1"/>
    </xf>
    <xf numFmtId="0" fontId="6" fillId="0" borderId="2" xfId="6" applyFont="1" applyBorder="1" applyAlignment="1">
      <alignment horizontal="center" wrapText="1"/>
    </xf>
    <xf numFmtId="0" fontId="6" fillId="0" borderId="2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wrapText="1"/>
    </xf>
    <xf numFmtId="0" fontId="6" fillId="0" borderId="1" xfId="6" applyFont="1" applyFill="1" applyBorder="1" applyAlignment="1">
      <alignment horizontal="left" wrapText="1"/>
    </xf>
    <xf numFmtId="3" fontId="8" fillId="0" borderId="2" xfId="6" applyNumberFormat="1" applyFont="1" applyFill="1" applyBorder="1" applyAlignment="1">
      <alignment horizontal="right" wrapText="1"/>
    </xf>
    <xf numFmtId="165" fontId="8" fillId="0" borderId="2" xfId="6" applyNumberFormat="1" applyFont="1" applyFill="1" applyBorder="1" applyAlignment="1">
      <alignment horizontal="right" wrapText="1"/>
    </xf>
    <xf numFmtId="165" fontId="7" fillId="0" borderId="2" xfId="6" applyNumberFormat="1" applyFont="1" applyFill="1" applyBorder="1" applyAlignment="1">
      <alignment horizontal="right" wrapText="1"/>
    </xf>
    <xf numFmtId="0" fontId="6" fillId="0" borderId="3" xfId="6" applyFont="1" applyFill="1" applyBorder="1" applyAlignment="1">
      <alignment wrapText="1"/>
    </xf>
    <xf numFmtId="164" fontId="8" fillId="0" borderId="0" xfId="6" applyNumberFormat="1" applyFont="1" applyAlignment="1">
      <alignment wrapText="1"/>
    </xf>
    <xf numFmtId="0" fontId="5" fillId="0" borderId="1" xfId="2" applyFont="1" applyFill="1" applyBorder="1" applyAlignment="1">
      <alignment horizontal="left" indent="1"/>
    </xf>
    <xf numFmtId="0" fontId="5" fillId="0" borderId="3" xfId="2" applyFont="1" applyFill="1" applyBorder="1" applyAlignment="1">
      <alignment horizontal="left" wrapText="1" indent="1"/>
    </xf>
    <xf numFmtId="164" fontId="7" fillId="0" borderId="0" xfId="6" applyNumberFormat="1" applyFont="1" applyAlignment="1">
      <alignment wrapText="1"/>
    </xf>
    <xf numFmtId="0" fontId="5" fillId="0" borderId="1" xfId="2" applyFont="1" applyFill="1" applyBorder="1" applyAlignment="1">
      <alignment horizontal="left" wrapText="1" indent="3"/>
    </xf>
    <xf numFmtId="3" fontId="7" fillId="0" borderId="2" xfId="6" applyNumberFormat="1" applyFont="1" applyFill="1" applyBorder="1" applyAlignment="1">
      <alignment horizontal="right" wrapText="1"/>
    </xf>
    <xf numFmtId="0" fontId="5" fillId="0" borderId="3" xfId="2" applyFont="1" applyFill="1" applyBorder="1" applyAlignment="1">
      <alignment horizontal="left" wrapText="1" indent="3"/>
    </xf>
    <xf numFmtId="0" fontId="5" fillId="0" borderId="1" xfId="2" applyFont="1" applyFill="1" applyBorder="1" applyAlignment="1">
      <alignment horizontal="left" wrapText="1" indent="1"/>
    </xf>
    <xf numFmtId="0" fontId="6" fillId="0" borderId="1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5" fillId="0" borderId="1" xfId="2" applyFont="1" applyFill="1" applyBorder="1" applyAlignment="1">
      <alignment horizontal="left" indent="3"/>
    </xf>
    <xf numFmtId="0" fontId="5" fillId="0" borderId="3" xfId="9" applyFont="1" applyFill="1" applyBorder="1" applyAlignment="1">
      <alignment horizontal="left" wrapText="1" indent="3"/>
    </xf>
    <xf numFmtId="0" fontId="6" fillId="0" borderId="1" xfId="2" applyFont="1" applyFill="1" applyBorder="1" applyAlignment="1"/>
    <xf numFmtId="0" fontId="6" fillId="0" borderId="3" xfId="2" applyFont="1" applyFill="1" applyBorder="1"/>
    <xf numFmtId="0" fontId="5" fillId="0" borderId="3" xfId="2" applyFont="1" applyFill="1" applyBorder="1" applyAlignment="1">
      <alignment horizontal="left" indent="1"/>
    </xf>
    <xf numFmtId="164" fontId="7" fillId="0" borderId="2" xfId="6" applyNumberFormat="1" applyFont="1" applyFill="1" applyBorder="1" applyAlignment="1">
      <alignment horizontal="right" wrapText="1"/>
    </xf>
    <xf numFmtId="0" fontId="5" fillId="0" borderId="10" xfId="2" applyFont="1" applyFill="1" applyBorder="1" applyAlignment="1">
      <alignment horizontal="left" indent="3"/>
    </xf>
    <xf numFmtId="3" fontId="8" fillId="0" borderId="12" xfId="6" applyNumberFormat="1" applyFont="1" applyFill="1" applyBorder="1" applyAlignment="1">
      <alignment horizontal="right" wrapText="1"/>
    </xf>
    <xf numFmtId="3" fontId="7" fillId="0" borderId="12" xfId="6" applyNumberFormat="1" applyFont="1" applyFill="1" applyBorder="1" applyAlignment="1">
      <alignment horizontal="right" wrapText="1"/>
    </xf>
    <xf numFmtId="165" fontId="8" fillId="0" borderId="12" xfId="6" applyNumberFormat="1" applyFont="1" applyFill="1" applyBorder="1" applyAlignment="1">
      <alignment horizontal="right" wrapText="1"/>
    </xf>
    <xf numFmtId="164" fontId="7" fillId="0" borderId="12" xfId="6" applyNumberFormat="1" applyFont="1" applyFill="1" applyBorder="1" applyAlignment="1">
      <alignment horizontal="right" wrapText="1"/>
    </xf>
    <xf numFmtId="165" fontId="7" fillId="0" borderId="12" xfId="6" applyNumberFormat="1" applyFont="1" applyFill="1" applyBorder="1" applyAlignment="1">
      <alignment horizontal="right" wrapText="1"/>
    </xf>
    <xf numFmtId="0" fontId="5" fillId="0" borderId="11" xfId="9" applyFont="1" applyFill="1" applyBorder="1" applyAlignment="1">
      <alignment horizontal="left" wrapText="1" indent="3"/>
    </xf>
    <xf numFmtId="0" fontId="6" fillId="2" borderId="4" xfId="6" applyFont="1" applyFill="1" applyBorder="1" applyAlignment="1">
      <alignment wrapText="1"/>
    </xf>
    <xf numFmtId="3" fontId="8" fillId="2" borderId="5" xfId="6" applyNumberFormat="1" applyFont="1" applyFill="1" applyBorder="1" applyAlignment="1">
      <alignment horizontal="right" wrapText="1"/>
    </xf>
    <xf numFmtId="165" fontId="8" fillId="2" borderId="5" xfId="6" applyNumberFormat="1" applyFont="1" applyFill="1" applyBorder="1" applyAlignment="1">
      <alignment horizontal="right" wrapText="1"/>
    </xf>
    <xf numFmtId="0" fontId="6" fillId="2" borderId="6" xfId="6" applyFont="1" applyFill="1" applyBorder="1" applyAlignment="1">
      <alignment horizontal="left" wrapText="1"/>
    </xf>
    <xf numFmtId="0" fontId="5" fillId="0" borderId="0" xfId="6" applyFont="1" applyBorder="1" applyAlignment="1">
      <alignment wrapText="1"/>
    </xf>
    <xf numFmtId="3" fontId="5" fillId="0" borderId="0" xfId="6" applyNumberFormat="1" applyFont="1" applyBorder="1" applyAlignment="1">
      <alignment wrapText="1"/>
    </xf>
    <xf numFmtId="3" fontId="6" fillId="0" borderId="0" xfId="6" applyNumberFormat="1" applyFont="1" applyBorder="1" applyAlignment="1">
      <alignment wrapText="1"/>
    </xf>
    <xf numFmtId="0" fontId="5" fillId="0" borderId="0" xfId="6" applyFont="1" applyAlignment="1">
      <alignment horizontal="center" wrapText="1"/>
    </xf>
    <xf numFmtId="0" fontId="5" fillId="0" borderId="0" xfId="6" applyFont="1" applyBorder="1" applyAlignment="1">
      <alignment horizontal="left" wrapText="1"/>
    </xf>
    <xf numFmtId="0" fontId="5" fillId="0" borderId="0" xfId="6" applyFont="1" applyBorder="1" applyAlignment="1">
      <alignment horizontal="centerContinuous"/>
    </xf>
    <xf numFmtId="0" fontId="5" fillId="0" borderId="0" xfId="6" applyFont="1" applyAlignment="1">
      <alignment horizontal="centerContinuous" wrapText="1"/>
    </xf>
    <xf numFmtId="0" fontId="5" fillId="0" borderId="0" xfId="6" applyFont="1" applyAlignment="1">
      <alignment horizontal="right" wrapText="1"/>
    </xf>
    <xf numFmtId="0" fontId="7" fillId="0" borderId="0" xfId="6" applyFont="1" applyBorder="1" applyAlignment="1">
      <alignment wrapText="1"/>
    </xf>
    <xf numFmtId="0" fontId="5" fillId="0" borderId="8" xfId="6" applyFont="1" applyBorder="1" applyAlignment="1">
      <alignment horizontal="center" wrapText="1"/>
    </xf>
    <xf numFmtId="0" fontId="5" fillId="0" borderId="8" xfId="6" applyFont="1" applyBorder="1" applyAlignment="1">
      <alignment horizontal="centerContinuous" wrapText="1"/>
    </xf>
    <xf numFmtId="0" fontId="5" fillId="0" borderId="2" xfId="6" applyFont="1" applyBorder="1" applyAlignment="1">
      <alignment horizont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wrapText="1"/>
    </xf>
    <xf numFmtId="3" fontId="8" fillId="0" borderId="2" xfId="6" applyNumberFormat="1" applyFont="1" applyFill="1" applyBorder="1" applyAlignment="1">
      <alignment wrapText="1"/>
    </xf>
    <xf numFmtId="3" fontId="7" fillId="0" borderId="2" xfId="6" applyNumberFormat="1" applyFont="1" applyFill="1" applyBorder="1" applyAlignment="1">
      <alignment wrapText="1"/>
    </xf>
    <xf numFmtId="0" fontId="5" fillId="0" borderId="10" xfId="6" applyFont="1" applyBorder="1" applyAlignment="1">
      <alignment horizontal="center" wrapText="1"/>
    </xf>
    <xf numFmtId="0" fontId="5" fillId="0" borderId="12" xfId="1" applyFont="1" applyFill="1" applyBorder="1" applyAlignment="1">
      <alignment horizontal="left" wrapText="1" indent="2"/>
    </xf>
    <xf numFmtId="3" fontId="8" fillId="0" borderId="12" xfId="6" applyNumberFormat="1" applyFont="1" applyFill="1" applyBorder="1" applyAlignment="1">
      <alignment wrapText="1"/>
    </xf>
    <xf numFmtId="3" fontId="7" fillId="0" borderId="12" xfId="6" applyNumberFormat="1" applyFont="1" applyFill="1" applyBorder="1" applyAlignment="1">
      <alignment wrapText="1"/>
    </xf>
    <xf numFmtId="0" fontId="5" fillId="0" borderId="11" xfId="1" applyFont="1" applyBorder="1" applyAlignment="1">
      <alignment horizontal="left" wrapText="1" indent="2"/>
    </xf>
    <xf numFmtId="0" fontId="6" fillId="2" borderId="4" xfId="6" applyFont="1" applyFill="1" applyBorder="1" applyAlignment="1">
      <alignment horizontal="center" wrapText="1"/>
    </xf>
    <xf numFmtId="0" fontId="6" fillId="2" borderId="5" xfId="6" applyFont="1" applyFill="1" applyBorder="1" applyAlignment="1">
      <alignment horizontal="left"/>
    </xf>
    <xf numFmtId="3" fontId="8" fillId="2" borderId="5" xfId="6" applyNumberFormat="1" applyFont="1" applyFill="1" applyBorder="1" applyAlignment="1">
      <alignment wrapText="1"/>
    </xf>
    <xf numFmtId="0" fontId="6" fillId="2" borderId="6" xfId="6" applyFont="1" applyFill="1" applyBorder="1" applyAlignment="1">
      <alignment horizontal="left"/>
    </xf>
    <xf numFmtId="3" fontId="5" fillId="0" borderId="0" xfId="6" applyNumberFormat="1" applyFont="1" applyAlignment="1">
      <alignment wrapText="1"/>
    </xf>
    <xf numFmtId="0" fontId="7" fillId="0" borderId="0" xfId="6" applyFont="1" applyAlignment="1">
      <alignment horizontal="left" wrapText="1"/>
    </xf>
  </cellXfs>
  <cellStyles count="10">
    <cellStyle name="Normal" xfId="0" builtinId="0"/>
    <cellStyle name="Normal 2" xfId="3"/>
    <cellStyle name="Обычный 12" xfId="4"/>
    <cellStyle name="Обычный 2" xfId="5"/>
    <cellStyle name="Обычный 2 2" xfId="6"/>
    <cellStyle name="Обычный 3" xfId="7"/>
    <cellStyle name="Обычный 4" xfId="1"/>
    <cellStyle name="Обычный_RES si UTIL" xfId="2"/>
    <cellStyle name="Обычный_КTrim1-2004guv" xfId="9"/>
    <cellStyle name="Процентн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COUNTRY\Ghana\q-drive\GHA\External\GHABO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_n\olga\WINDOWS\&#1056;&#1072;&#1073;&#1086;&#1095;&#1080;&#1081;%20&#1089;&#1090;&#1086;&#1083;\&#1051;&#1080;&#1095;&#1085;&#1072;&#1103;%20&#1087;&#1072;&#1087;&#1082;&#1072;\Activitati_financiare_97\olg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r228-0\A_WORK\A%20WORK%20Mihai\Cash%20MG\12%20Dec%20'04\Dec.%20'04%20Cash%20MG%20v.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Rwanda\Bref1098\RWBOP9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FIS\ESAF3\f11_2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Sirbu/Desktop/Lista%20de%20expediere/An-2009/PIButilizari/anual/ZAPA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Lista%20de%20expediere/An-2009/PIButilizari/anual/ZAPAS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sta%20de%20expediere\An-2009\PIButilizari\anual\ZAPA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RM\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-511-3\skimb\&#1052;&#1086;&#1080;%20&#1076;&#1086;&#1082;&#1091;&#1084;&#1077;&#1085;&#1090;&#1099;%20E\PIB%20UTILIZARI\trimestrial\2008%20trimestre\tr.3%202008%20util\ZAPAS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8;&#1072;&#1085;&#1103;\c_driver\WINDOWS.95\&#1056;&#1072;&#1073;&#1086;&#1095;&#1080;&#1081;%20&#1089;&#1090;&#1086;&#1083;\&#1052;&#1086;&#1080;%20&#1076;&#1086;&#1082;&#1091;&#1084;&#1077;&#1085;&#1090;&#1099;\TATYANA\COMERT9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-511-3\skimb\Documents%20and%20Settings\Utilizator\Local%20Settings\Temporary%20Internet%20Files\Content.IE5\CMXW0MPQ\Transferuri%20-2-08%20b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BCLEMENTS\Local%20Settings\Temporary%20Internet%20Files\OLK5\External%20DSA%20Template_countr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WINDOWS\TEMP\CRI-BOP-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MKD\REP\TABLES\red98\Mk-red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618-3\COMMON\PIButilizari\anual\ZAPA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S\BGR\1MIS9805\FIELD\MAC98EF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\CA\CRI\EXTERNAL\Output\Other-2002\CRI-INPUT-ABOP-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Sirbu/Desktop/Documents%20and%20Settings/Utilizator/Local%20Settings/Temporary%20Internet%20Files/Content.IE5/GTGPUVK1/PIButilizari/anual/ZAPA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tor/Local%20Settings/Temporary%20Internet%20Files/Content.IE5/GTGPUVK1/PIButilizari/anual/ZAPAS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tilizator\Local%20Settings\Temporary%20Internet%20Files\Content.IE5\GTGPUVK1\PIButilizari\anual\ZAPAS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-511-3\skimb\Documents%20and%20Settings\Utilizator\Local%20Settings\Temporary%20Internet%20Files\Content.IE5\GTGPUVK1\PIButilizari\anual\ZAPAS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-511-3\skimb\My%20Documents\APU\APU%202013\WINDOWS\&#1056;&#1072;&#1073;&#1086;&#1095;&#1080;&#1081;%20&#1089;&#1090;&#1086;&#1083;\&#1052;&#1086;&#1080;%20&#1076;&#1086;&#1082;&#1091;&#1084;&#1077;&#1085;&#1090;&#1099;\ANJELA\AN94\INVAT_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BLPL\CBP\MBP_VI\2012_2013\Comert_2014_BPM_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-511-3\skimb\Temp\XPgrpwise\NE_VMTC_2011_tr1pr_2011.06.03%20compilat%20_v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\Common\WINDOWS\&#1056;&#1072;&#1073;&#1086;&#1095;&#1080;&#1081;%20&#1089;&#1090;&#1086;&#1083;\&#1052;&#1086;&#1080;%20&#1076;&#1086;&#1082;&#1091;&#1084;&#1077;&#1085;&#1090;&#1099;\ANJELA\AN94\INVAT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ZE%20FINALE%20PIB%202010-2018%20finalse%20SCN%202008%20PAGINA%20WEB\Documents%20and%20Settings\ritzmpe\Local%20Settings\Temporary%20Internet%20Files\OLK6B\ESA95TP_Calculate_Codes_T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ZE%20FINALE%20PIB%202010-2018%20finalse%20SCN%202008%20PAGINA%20WEB\Documents%20and%20Settings\Utilizator\Local%20Settings\Temporary%20Internet%20Files\Content.IE5\CMXW0MPQ\Transferuri%20-2-08%20bn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Sirbu/Desktop/Documents%20and%20Settings/Utilizator/Local%20Settings/Temporary%20Internet%20Files/Content.IE5/3SDACS5C/PIButilizari/trimestrial/ZAPAS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tilizator/Local%20Settings/Temporary%20Internet%20Files/Content.IE5/3SDACS5C/PIButilizari/trimestrial/ZAPAS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tilizator\Local%20Settings\Temporary%20Internet%20Files\Content.IE5\3SDACS5C\PIButilizari\trimestrial\ZAPAS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ARM_MONEY\CBA%20Data\Letsfinish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-511-3\skimb\WINDOWS\&#1056;&#1072;&#1073;&#1086;&#1095;&#1080;&#1081;%20&#1089;&#1090;&#1086;&#1083;\&#1052;&#1086;&#1080;%20&#1076;&#1086;&#1082;&#1091;&#1084;&#1077;&#1085;&#1090;&#1099;\ANJELA\AN94\INVAT_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-511-3\skimb\WINDOWS\&#1056;&#1072;&#1073;&#1086;&#1095;&#1080;&#1081;%20&#1089;&#1090;&#1086;&#1083;\&#1052;&#1086;&#1080;%20&#1076;&#1086;&#1082;&#1091;&#1084;&#1077;&#1085;&#1090;&#1099;\ANJELA\AN94\INV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MON/1999/sept19/mnit08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\PA\CHL\SECTORS\BOP\Bop0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olga"/>
      <sheetName val="comert 5c 93"/>
      <sheetName val="Total comert 1993"/>
      <sheetName val="Sheet1a"/>
      <sheetName val="Sheet16"/>
      <sheetName val="f. 1-pa, 1-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OUTPUT"/>
      <sheetName val="art.181"/>
      <sheetName val="VEN"/>
      <sheetName val="SAL"/>
      <sheetName val="art.112"/>
      <sheetName val="MEDI"/>
      <sheetName val="INTERN"/>
      <sheetName val="EXTERN"/>
      <sheetName val="INDEX"/>
      <sheetName val="UAT"/>
      <sheetName val="CNAS-1"/>
      <sheetName val="CNAS-2"/>
      <sheetName val="PENS"/>
      <sheetName val="BURS"/>
      <sheetName val="ENERGY"/>
      <sheetName val="INVEST BS"/>
      <sheetName val="INVEST UAT"/>
      <sheetName val="RUTIER"/>
      <sheetName val="REZ MAT"/>
      <sheetName val="AGRO"/>
      <sheetName val="ALTE"/>
    </sheetNames>
    <sheetDataSet>
      <sheetData sheetId="0">
        <row r="6">
          <cell r="C6" t="str">
            <v>A. Plan precizat (Tabelul 1a)</v>
          </cell>
        </row>
        <row r="8">
          <cell r="C8" t="str">
            <v>decembrie 2004</v>
          </cell>
          <cell r="E8">
            <v>12</v>
          </cell>
        </row>
        <row r="17">
          <cell r="D17">
            <v>3</v>
          </cell>
          <cell r="E17">
            <v>38322</v>
          </cell>
          <cell r="F17">
            <v>38324</v>
          </cell>
          <cell r="G17" t="str">
            <v>Da</v>
          </cell>
        </row>
        <row r="18">
          <cell r="D18">
            <v>5</v>
          </cell>
          <cell r="E18">
            <v>38327</v>
          </cell>
          <cell r="F18">
            <v>38331</v>
          </cell>
          <cell r="G18" t="str">
            <v>Da</v>
          </cell>
        </row>
        <row r="19">
          <cell r="D19">
            <v>5</v>
          </cell>
          <cell r="E19">
            <v>38334</v>
          </cell>
          <cell r="F19">
            <v>38338</v>
          </cell>
        </row>
        <row r="20">
          <cell r="D20">
            <v>5</v>
          </cell>
          <cell r="E20">
            <v>38341</v>
          </cell>
          <cell r="F20">
            <v>38345</v>
          </cell>
        </row>
        <row r="21">
          <cell r="D21">
            <v>5</v>
          </cell>
          <cell r="E21">
            <v>38348</v>
          </cell>
          <cell r="F21">
            <v>38352</v>
          </cell>
        </row>
        <row r="22">
          <cell r="D22">
            <v>23</v>
          </cell>
        </row>
        <row r="26">
          <cell r="C26">
            <v>37987</v>
          </cell>
        </row>
        <row r="27">
          <cell r="C27">
            <v>37993</v>
          </cell>
        </row>
        <row r="28">
          <cell r="C28">
            <v>37994</v>
          </cell>
        </row>
        <row r="29">
          <cell r="C29">
            <v>38054</v>
          </cell>
        </row>
        <row r="30">
          <cell r="C30">
            <v>38089</v>
          </cell>
        </row>
        <row r="31">
          <cell r="C31">
            <v>38096</v>
          </cell>
        </row>
        <row r="32">
          <cell r="C32">
            <v>38108</v>
          </cell>
        </row>
        <row r="33">
          <cell r="C33">
            <v>38116</v>
          </cell>
        </row>
        <row r="34">
          <cell r="C34">
            <v>38226</v>
          </cell>
        </row>
        <row r="35">
          <cell r="C35">
            <v>38230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2007"/>
      <sheetName val="2-2008"/>
      <sheetName val="bp-1,2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iot"/>
      <sheetName val="buget"/>
      <sheetName val="f.4-H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0"/>
      <sheetData sheetId="1">
        <row r="3">
          <cell r="C3">
            <v>23.41</v>
          </cell>
        </row>
        <row r="4">
          <cell r="C4">
            <v>2.41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iot"/>
      <sheetName val="buget"/>
      <sheetName val="f.4-HK"/>
    </sheetNames>
    <sheetDataSet>
      <sheetData sheetId="0"/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2007"/>
      <sheetName val="2-2008"/>
      <sheetName val="bp-1,2"/>
    </sheetNames>
    <sheetDataSet>
      <sheetData sheetId="0"/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0" refreshError="1"/>
      <sheetData sheetId="1" refreshError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6.3310000000000004</v>
          </cell>
          <cell r="M32">
            <v>5.2109999999999799</v>
          </cell>
          <cell r="N32">
            <v>8.6999999999999993</v>
          </cell>
          <cell r="O32">
            <v>61.99</v>
          </cell>
          <cell r="P32">
            <v>82.231999999999985</v>
          </cell>
          <cell r="Q32">
            <v>5.3877699999999997</v>
          </cell>
          <cell r="R32">
            <v>-16.315000000000001</v>
          </cell>
          <cell r="S32">
            <v>9.4522200000000005</v>
          </cell>
          <cell r="T32">
            <v>20.488</v>
          </cell>
          <cell r="U32">
            <v>19.012989999999999</v>
          </cell>
          <cell r="V32">
            <v>-30.590290312111961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-10.425000000000001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3.7789999999999999</v>
          </cell>
          <cell r="S33">
            <v>3.3769999999999998</v>
          </cell>
          <cell r="T33">
            <v>-37.469000000000001</v>
          </cell>
          <cell r="U33">
            <v>-42.313000000000002</v>
          </cell>
          <cell r="V33">
            <v>-4.1749999999999998</v>
          </cell>
          <cell r="W33">
            <v>-0.1</v>
          </cell>
          <cell r="X33">
            <v>-2.65</v>
          </cell>
          <cell r="Y33">
            <v>-0.65696600000000005</v>
          </cell>
          <cell r="Z33">
            <v>-7.5819659999999987</v>
          </cell>
          <cell r="AA33">
            <v>-7.5000000000000009</v>
          </cell>
          <cell r="AB33">
            <v>-10.199999999999999</v>
          </cell>
          <cell r="AC33">
            <v>-7.4499999999999984</v>
          </cell>
          <cell r="AD33">
            <v>-12.899999999999999</v>
          </cell>
          <cell r="AE33">
            <v>-38.049999999999997</v>
          </cell>
          <cell r="AF33">
            <v>-7.8312249999999697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242.42699999999999</v>
          </cell>
          <cell r="L38">
            <v>259.63299999999998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288.48152370999992</v>
          </cell>
          <cell r="R38">
            <v>265.52842099499992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343.34272349515447</v>
          </cell>
          <cell r="AF38">
            <v>344.52786169515451</v>
          </cell>
          <cell r="AG38">
            <v>347.11579219515443</v>
          </cell>
          <cell r="AH38">
            <v>328.6307706951543</v>
          </cell>
        </row>
      </sheetData>
      <sheetData sheetId="2" refreshError="1"/>
      <sheetData sheetId="3" refreshError="1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4.9800000000000004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2.0099999999999998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-68.204488750683396</v>
          </cell>
          <cell r="G9">
            <v>-62.498750000000001</v>
          </cell>
          <cell r="H9">
            <v>-96.258500000000026</v>
          </cell>
          <cell r="I9">
            <v>-290.67314017812191</v>
          </cell>
          <cell r="J9">
            <v>-98.04890920000004</v>
          </cell>
          <cell r="K9">
            <v>-64.860377099999994</v>
          </cell>
          <cell r="L9">
            <v>-47.263414699999956</v>
          </cell>
          <cell r="M9">
            <v>-96.369111599999968</v>
          </cell>
          <cell r="N9">
            <v>-306.54181259999996</v>
          </cell>
          <cell r="O9">
            <v>-85.350293799999989</v>
          </cell>
          <cell r="P9">
            <v>-63.920157400000008</v>
          </cell>
          <cell r="Q9">
            <v>-99.626380300000008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-65.822664347400703</v>
          </cell>
          <cell r="V9">
            <v>-69.899446770991275</v>
          </cell>
          <cell r="W9">
            <v>-114.82440136318209</v>
          </cell>
          <cell r="X9">
            <v>-306.93391461586316</v>
          </cell>
          <cell r="Y9">
            <v>-88.770959882624226</v>
          </cell>
          <cell r="Z9">
            <v>-68.205775811340828</v>
          </cell>
          <cell r="AA9">
            <v>-45.621379724318302</v>
          </cell>
          <cell r="AB9">
            <v>-75.257359772490986</v>
          </cell>
          <cell r="AC9">
            <v>-277.85547519077437</v>
          </cell>
          <cell r="AD9">
            <v>-86.46410950811692</v>
          </cell>
          <cell r="AE9">
            <v>-78.199252606684439</v>
          </cell>
          <cell r="AF9">
            <v>-70.018006708055481</v>
          </cell>
          <cell r="AG9">
            <v>-64.790517576270219</v>
          </cell>
          <cell r="AH9">
            <v>-299.47188639912707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-90.061401427438554</v>
          </cell>
          <cell r="F10">
            <v>-92.754488750683393</v>
          </cell>
          <cell r="G10">
            <v>-97.048749999999998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-97.037914699999959</v>
          </cell>
          <cell r="M10">
            <v>-121.86461159999996</v>
          </cell>
          <cell r="N10">
            <v>-455.96281259999995</v>
          </cell>
          <cell r="O10">
            <v>-104.98829379999999</v>
          </cell>
          <cell r="P10">
            <v>-90.508657400000004</v>
          </cell>
          <cell r="Q10">
            <v>-132.95238030000002</v>
          </cell>
          <cell r="R10">
            <v>-186.81694820000001</v>
          </cell>
          <cell r="S10">
            <v>-515.26627969999993</v>
          </cell>
          <cell r="T10">
            <v>-76.091402134289126</v>
          </cell>
          <cell r="U10">
            <v>-91.9201643474007</v>
          </cell>
          <cell r="V10">
            <v>-96.682003304818892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-99.724703455125621</v>
          </cell>
          <cell r="AA10">
            <v>-62.619879724318302</v>
          </cell>
          <cell r="AB10">
            <v>-107.75735977249099</v>
          </cell>
          <cell r="AC10">
            <v>-377.95182584012503</v>
          </cell>
          <cell r="AD10">
            <v>-106.46410950811692</v>
          </cell>
          <cell r="AE10">
            <v>-103.19925260668444</v>
          </cell>
          <cell r="AF10">
            <v>-99.018006708055481</v>
          </cell>
          <cell r="AG10">
            <v>-98.790517576270219</v>
          </cell>
          <cell r="AH10">
            <v>-407.47188639912702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-96.585000000000008</v>
          </cell>
          <cell r="F11">
            <v>-107.01862499999996</v>
          </cell>
          <cell r="G11">
            <v>-117.83875</v>
          </cell>
          <cell r="H11">
            <v>-147.74250000000001</v>
          </cell>
          <cell r="I11">
            <v>-469.18487499999998</v>
          </cell>
          <cell r="J11">
            <v>-134.10400000000004</v>
          </cell>
          <cell r="K11">
            <v>-135.56193999999999</v>
          </cell>
          <cell r="L11">
            <v>-131.50879999999995</v>
          </cell>
          <cell r="M11">
            <v>-158.30079999999995</v>
          </cell>
          <cell r="N11">
            <v>-559.47553999999991</v>
          </cell>
          <cell r="O11">
            <v>-124.72569999999999</v>
          </cell>
          <cell r="P11">
            <v>-129.58860000000001</v>
          </cell>
          <cell r="Q11">
            <v>-135.20885000000004</v>
          </cell>
          <cell r="R11">
            <v>-187.96680000000001</v>
          </cell>
          <cell r="S11">
            <v>-577.48995000000002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-473.97020700000002</v>
          </cell>
          <cell r="Y11">
            <v>-112.99705</v>
          </cell>
          <cell r="Z11">
            <v>-121.4123</v>
          </cell>
          <cell r="AA11">
            <v>-98.612500000000011</v>
          </cell>
          <cell r="AB11">
            <v>-136.24727894163388</v>
          </cell>
          <cell r="AC11">
            <v>-469.26912894163388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-143.73376822277021</v>
          </cell>
          <cell r="AH11">
            <v>-512.76324035920288</v>
          </cell>
          <cell r="AI11">
            <v>-509.17234637805194</v>
          </cell>
          <cell r="AJ11">
            <v>-472.14355669414556</v>
          </cell>
        </row>
        <row r="12">
          <cell r="D12">
            <v>270.89999999999998</v>
          </cell>
          <cell r="E12">
            <v>42.51</v>
          </cell>
          <cell r="F12">
            <v>75.710000000000008</v>
          </cell>
          <cell r="G12">
            <v>89.72</v>
          </cell>
          <cell r="H12">
            <v>82.5</v>
          </cell>
          <cell r="I12">
            <v>290.44</v>
          </cell>
          <cell r="J12">
            <v>36.155000000000001</v>
          </cell>
          <cell r="K12">
            <v>55.768000000000001</v>
          </cell>
          <cell r="L12">
            <v>62.15</v>
          </cell>
          <cell r="M12">
            <v>79.56</v>
          </cell>
          <cell r="N12">
            <v>233.63300000000001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53.216000000000001</v>
          </cell>
          <cell r="S12">
            <v>228.876</v>
          </cell>
          <cell r="T12">
            <v>64.132419999999996</v>
          </cell>
          <cell r="U12">
            <v>61.121499999999997</v>
          </cell>
          <cell r="V12">
            <v>62.19</v>
          </cell>
          <cell r="W12">
            <v>59.849403000000002</v>
          </cell>
          <cell r="X12">
            <v>247.29332299999999</v>
          </cell>
          <cell r="Y12">
            <v>60.959000000000003</v>
          </cell>
          <cell r="Z12">
            <v>84.325000000000003</v>
          </cell>
          <cell r="AA12">
            <v>74.358000000000004</v>
          </cell>
          <cell r="AB12">
            <v>87.067235820312504</v>
          </cell>
          <cell r="AC12">
            <v>306.70923582031253</v>
          </cell>
          <cell r="AD12">
            <v>80.140074514174685</v>
          </cell>
          <cell r="AE12">
            <v>85.426174286407104</v>
          </cell>
          <cell r="AF12">
            <v>90.009994688760656</v>
          </cell>
          <cell r="AG12">
            <v>98.185301562363037</v>
          </cell>
          <cell r="AH12">
            <v>353.76154505170547</v>
          </cell>
          <cell r="AI12">
            <v>397.94636202866349</v>
          </cell>
          <cell r="AJ12">
            <v>438.05935532115279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-230.24250000000001</v>
          </cell>
          <cell r="I13">
            <v>-759.62487499999997</v>
          </cell>
          <cell r="J13">
            <v>-170.25900000000004</v>
          </cell>
          <cell r="K13">
            <v>-191.32993999999999</v>
          </cell>
          <cell r="L13">
            <v>-193.65879999999996</v>
          </cell>
          <cell r="M13">
            <v>-237.86079999999995</v>
          </cell>
          <cell r="N13">
            <v>-793.10853999999995</v>
          </cell>
          <cell r="O13">
            <v>-182.28569999999999</v>
          </cell>
          <cell r="P13">
            <v>-190.27860000000001</v>
          </cell>
          <cell r="Q13">
            <v>-192.61885000000004</v>
          </cell>
          <cell r="R13">
            <v>-241.18280000000001</v>
          </cell>
          <cell r="S13">
            <v>-806.36595000000011</v>
          </cell>
          <cell r="T13">
            <v>-156.98623000000001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-721.26352999999995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-775.97836476194641</v>
          </cell>
          <cell r="AD13">
            <v>-190.12940243236127</v>
          </cell>
          <cell r="AE13">
            <v>-209.15985989079769</v>
          </cell>
          <cell r="AF13">
            <v>-225.31645330261614</v>
          </cell>
          <cell r="AG13">
            <v>-241.91906978513325</v>
          </cell>
          <cell r="AH13">
            <v>-866.52478541090829</v>
          </cell>
          <cell r="AI13">
            <v>-907.11870840671543</v>
          </cell>
          <cell r="AJ13">
            <v>-910.20291201529835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-14.693096347400701</v>
          </cell>
          <cell r="V14">
            <v>-13.924903304818891</v>
          </cell>
          <cell r="W14">
            <v>-20.871728055348477</v>
          </cell>
          <cell r="X14">
            <v>-62.031419841857193</v>
          </cell>
          <cell r="Y14">
            <v>-12.924932888190067</v>
          </cell>
          <cell r="Z14">
            <v>-13.439283455125626</v>
          </cell>
          <cell r="AA14">
            <v>-7.6346547243182812</v>
          </cell>
          <cell r="AB14">
            <v>-14.344073580857099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-5.0425897362000001</v>
          </cell>
          <cell r="AG14">
            <v>0.63043553279999998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27.361999999999998</v>
          </cell>
          <cell r="I15">
            <v>77.709934821878022</v>
          </cell>
          <cell r="J15">
            <v>17.027463999999995</v>
          </cell>
          <cell r="K15">
            <v>24.844243200000001</v>
          </cell>
          <cell r="L15">
            <v>28.270248000000002</v>
          </cell>
          <cell r="M15">
            <v>26.425771999999998</v>
          </cell>
          <cell r="N15">
            <v>96.567727199999993</v>
          </cell>
          <cell r="O15">
            <v>28.260332000000002</v>
          </cell>
          <cell r="P15">
            <v>36.448546</v>
          </cell>
          <cell r="Q15">
            <v>33.731844000000002</v>
          </cell>
          <cell r="R15">
            <v>32.275086000000002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35.175770245181113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33.154794562113644</v>
          </cell>
          <cell r="AB15">
            <v>39.113766400000003</v>
          </cell>
          <cell r="AC15">
            <v>135.6501267445783</v>
          </cell>
          <cell r="AD15">
            <v>30.779013635033927</v>
          </cell>
          <cell r="AE15">
            <v>37.991398094825158</v>
          </cell>
          <cell r="AF15">
            <v>48.4574102638</v>
          </cell>
          <cell r="AG15">
            <v>55.530435532799999</v>
          </cell>
          <cell r="AH15">
            <v>172.75825752645909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-29.459199999999999</v>
          </cell>
          <cell r="G16">
            <v>-36.770000000000003</v>
          </cell>
          <cell r="H16">
            <v>-38.398000000000003</v>
          </cell>
          <cell r="I16">
            <v>-128.51820000000001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-45.582271600000013</v>
          </cell>
          <cell r="N16">
            <v>-159.36739980000002</v>
          </cell>
          <cell r="O16">
            <v>-41.228025799999998</v>
          </cell>
          <cell r="P16">
            <v>-47.953403399999999</v>
          </cell>
          <cell r="Q16">
            <v>-49.4302043</v>
          </cell>
          <cell r="R16">
            <v>-54.952354199999988</v>
          </cell>
          <cell r="S16">
            <v>-193.56398769999998</v>
          </cell>
          <cell r="T16">
            <v>-42.593605279000002</v>
          </cell>
          <cell r="U16">
            <v>-45.201439380000004</v>
          </cell>
          <cell r="V16">
            <v>-49.100673550000003</v>
          </cell>
          <cell r="W16">
            <v>-60.934391850000011</v>
          </cell>
          <cell r="X16">
            <v>-197.83011005900005</v>
          </cell>
          <cell r="Y16">
            <v>-42.899496795780344</v>
          </cell>
          <cell r="Z16">
            <v>-46.846285330000001</v>
          </cell>
          <cell r="AA16">
            <v>-40.789449286431925</v>
          </cell>
          <cell r="AB16">
            <v>-53.457839980857102</v>
          </cell>
          <cell r="AC16">
            <v>-183.99307139306939</v>
          </cell>
          <cell r="AD16">
            <v>-49.722678352964273</v>
          </cell>
          <cell r="AE16">
            <v>-52.052735100619032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40.020000000000003</v>
          </cell>
          <cell r="E17">
            <v>4.33</v>
          </cell>
          <cell r="F17">
            <v>7.9499999999999993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8.0670000000000002</v>
          </cell>
          <cell r="K17">
            <v>18.750999999999998</v>
          </cell>
          <cell r="L17">
            <v>33.314999999999998</v>
          </cell>
          <cell r="M17">
            <v>38.383000000000003</v>
          </cell>
          <cell r="N17">
            <v>98.515999999999991</v>
          </cell>
          <cell r="O17">
            <v>13.083</v>
          </cell>
          <cell r="P17">
            <v>27.922000000000001</v>
          </cell>
          <cell r="Q17">
            <v>5.2716000000000012</v>
          </cell>
          <cell r="R17">
            <v>14.124000000000001</v>
          </cell>
          <cell r="S17">
            <v>60.400600000000004</v>
          </cell>
          <cell r="T17">
            <v>11.651999999999999</v>
          </cell>
          <cell r="U17">
            <v>10.489080000000001</v>
          </cell>
          <cell r="V17">
            <v>12.642000000000001</v>
          </cell>
          <cell r="W17">
            <v>20.167999999999999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54.321347750000001</v>
          </cell>
          <cell r="AD17">
            <v>4.4688831280000016</v>
          </cell>
          <cell r="AE17">
            <v>12.595770003500004</v>
          </cell>
          <cell r="AF17">
            <v>17.331041641999999</v>
          </cell>
          <cell r="AG17">
            <v>16.312815113699997</v>
          </cell>
          <cell r="AH17">
            <v>50.708509887200002</v>
          </cell>
          <cell r="AI17">
            <v>53.937870946896005</v>
          </cell>
          <cell r="AJ17">
            <v>51.43648121066002</v>
          </cell>
        </row>
        <row r="18">
          <cell r="D18">
            <v>18.350000000000001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67.489999999999995</v>
          </cell>
          <cell r="J18">
            <v>15.562276799999999</v>
          </cell>
          <cell r="K18">
            <v>18.1259072</v>
          </cell>
          <cell r="L18">
            <v>16.898527999999999</v>
          </cell>
          <cell r="M18">
            <v>17.209688</v>
          </cell>
          <cell r="N18">
            <v>67.796400000000006</v>
          </cell>
          <cell r="O18">
            <v>19.6221</v>
          </cell>
          <cell r="P18">
            <v>22.662800000000001</v>
          </cell>
          <cell r="Q18">
            <v>12.683229999999998</v>
          </cell>
          <cell r="R18">
            <v>9.7031199999999984</v>
          </cell>
          <cell r="S18">
            <v>64.671250000000001</v>
          </cell>
          <cell r="T18">
            <v>17.652100000000001</v>
          </cell>
          <cell r="U18">
            <v>19.552751999999998</v>
          </cell>
          <cell r="V18">
            <v>21.020399999999999</v>
          </cell>
          <cell r="W18">
            <v>22.116399999999999</v>
          </cell>
          <cell r="X18">
            <v>80.341651999999996</v>
          </cell>
          <cell r="Y18">
            <v>16.902099999999997</v>
          </cell>
          <cell r="Z18">
            <v>20.396799999999999</v>
          </cell>
          <cell r="AA18">
            <v>23.54</v>
          </cell>
          <cell r="AB18">
            <v>24.5</v>
          </cell>
          <cell r="AC18">
            <v>85.338899999999995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34.549999999999997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48.329500000000003</v>
          </cell>
          <cell r="L19">
            <v>49.774500000000003</v>
          </cell>
          <cell r="M19">
            <v>25.4955</v>
          </cell>
          <cell r="N19">
            <v>149.42099999999999</v>
          </cell>
          <cell r="O19">
            <v>19.638000000000002</v>
          </cell>
          <cell r="P19">
            <v>26.5885</v>
          </cell>
          <cell r="Q19">
            <v>33.326000000000008</v>
          </cell>
          <cell r="R19">
            <v>33.17</v>
          </cell>
          <cell r="S19">
            <v>112.72250000000001</v>
          </cell>
          <cell r="T19">
            <v>19.704000000000001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93.774980225994028</v>
          </cell>
          <cell r="Y19">
            <v>19.078923005565862</v>
          </cell>
          <cell r="Z19">
            <v>31.518927643784789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59.194999999999993</v>
          </cell>
          <cell r="F21">
            <v>54.845999999999989</v>
          </cell>
          <cell r="G21">
            <v>45.919999999999995</v>
          </cell>
          <cell r="H21">
            <v>121.98</v>
          </cell>
          <cell r="I21">
            <v>281.94099999999997</v>
          </cell>
          <cell r="J21">
            <v>75.741999999999976</v>
          </cell>
          <cell r="K21">
            <v>62.456000000000003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76.616000000000014</v>
          </cell>
          <cell r="P21">
            <v>63.872000000000014</v>
          </cell>
          <cell r="Q21">
            <v>94.358000000000004</v>
          </cell>
          <cell r="R21">
            <v>167.55100000000002</v>
          </cell>
          <cell r="S21">
            <v>402.39700000000005</v>
          </cell>
          <cell r="T21">
            <v>44.476823750000008</v>
          </cell>
          <cell r="U21">
            <v>42.080171875000005</v>
          </cell>
          <cell r="V21">
            <v>95.870981749999984</v>
          </cell>
          <cell r="W21">
            <v>117.444147875</v>
          </cell>
          <cell r="X21">
            <v>299.87212525000001</v>
          </cell>
          <cell r="Y21">
            <v>75.036649999999995</v>
          </cell>
          <cell r="Z21">
            <v>72.221657699443398</v>
          </cell>
          <cell r="AA21">
            <v>54.211399999999998</v>
          </cell>
          <cell r="AB21">
            <v>104.46457516030006</v>
          </cell>
          <cell r="AC21">
            <v>305.93428285974346</v>
          </cell>
          <cell r="AD21">
            <v>71.582664047287494</v>
          </cell>
          <cell r="AE21">
            <v>90.328552720352576</v>
          </cell>
          <cell r="AF21">
            <v>79.965886605140184</v>
          </cell>
          <cell r="AG21">
            <v>80.385447230158832</v>
          </cell>
          <cell r="AH21">
            <v>322.26255060293909</v>
          </cell>
          <cell r="AI21">
            <v>297.54186070440289</v>
          </cell>
          <cell r="AJ21">
            <v>222.28764698061184</v>
          </cell>
        </row>
        <row r="22">
          <cell r="D22">
            <v>8.0500000000000007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2.5499999999999998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4.7051576994434132</v>
          </cell>
          <cell r="AA22">
            <v>5.14</v>
          </cell>
          <cell r="AB22">
            <v>2.9249999999999998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60.177999999999997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80.456000000000003</v>
          </cell>
          <cell r="S23">
            <v>220.82900000000001</v>
          </cell>
          <cell r="T23">
            <v>14.907999999999999</v>
          </cell>
          <cell r="U23">
            <v>45.454999999999998</v>
          </cell>
          <cell r="V23">
            <v>30.96</v>
          </cell>
          <cell r="W23">
            <v>30.711000000000002</v>
          </cell>
          <cell r="X23">
            <v>122.03400000000001</v>
          </cell>
          <cell r="Y23">
            <v>44.127000000000002</v>
          </cell>
          <cell r="Z23">
            <v>35.153999999999996</v>
          </cell>
          <cell r="AA23">
            <v>20.296500000000002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-4.8099999999999996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1.1100000000000001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-7.0000000000003393E-3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151.19999999999999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44.211000000000013</v>
          </cell>
          <cell r="J25">
            <v>17.712</v>
          </cell>
          <cell r="K25">
            <v>6.3960000000000008</v>
          </cell>
          <cell r="L25">
            <v>58.838000000000001</v>
          </cell>
          <cell r="M25">
            <v>39.908000000000008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-0.50300000000000011</v>
          </cell>
          <cell r="S25">
            <v>35.01100000000001</v>
          </cell>
          <cell r="T25">
            <v>5.6409999999999982</v>
          </cell>
          <cell r="U25">
            <v>9.7140000000000022</v>
          </cell>
          <cell r="V25">
            <v>37.516000000000005</v>
          </cell>
          <cell r="W25">
            <v>20.809000000000005</v>
          </cell>
          <cell r="X25">
            <v>73.680000000000007</v>
          </cell>
          <cell r="Y25">
            <v>21.161000000000001</v>
          </cell>
          <cell r="Z25">
            <v>2.4550000000000001</v>
          </cell>
          <cell r="AA25">
            <v>10.006</v>
          </cell>
          <cell r="AB25">
            <v>11.633000000000003</v>
          </cell>
          <cell r="AC25">
            <v>45.255000000000003</v>
          </cell>
          <cell r="AD25">
            <v>6.580000000000001</v>
          </cell>
          <cell r="AE25">
            <v>32.168999999999997</v>
          </cell>
          <cell r="AF25">
            <v>26.992999999999999</v>
          </cell>
          <cell r="AG25">
            <v>23.408000000000005</v>
          </cell>
          <cell r="AH25">
            <v>89.149999999999991</v>
          </cell>
          <cell r="AI25">
            <v>35.010999999999996</v>
          </cell>
          <cell r="AJ25">
            <v>28.372999999999998</v>
          </cell>
        </row>
        <row r="26">
          <cell r="D26">
            <v>151.19999999999999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83.445999999999998</v>
          </cell>
          <cell r="L26">
            <v>58.938000000000002</v>
          </cell>
          <cell r="M26">
            <v>49.308000000000007</v>
          </cell>
          <cell r="N26">
            <v>219.50299999999999</v>
          </cell>
          <cell r="O26">
            <v>17.867000000000001</v>
          </cell>
          <cell r="P26">
            <v>5.5619999999999994</v>
          </cell>
          <cell r="Q26">
            <v>20.858000000000004</v>
          </cell>
          <cell r="R26">
            <v>60.734000000000002</v>
          </cell>
          <cell r="S26">
            <v>105.02100000000002</v>
          </cell>
          <cell r="T26">
            <v>9.4999999999999982</v>
          </cell>
          <cell r="U26">
            <v>14.373000000000001</v>
          </cell>
          <cell r="V26">
            <v>41.356000000000002</v>
          </cell>
          <cell r="W26">
            <v>30.549000000000003</v>
          </cell>
          <cell r="X26">
            <v>95.778000000000006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70.483000000000004</v>
          </cell>
          <cell r="AD26">
            <v>11.222000000000001</v>
          </cell>
          <cell r="AE26">
            <v>38.808999999999997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-63.104999999999997</v>
          </cell>
          <cell r="F27">
            <v>-5.5339999999999998</v>
          </cell>
          <cell r="G27">
            <v>-5.35</v>
          </cell>
          <cell r="H27">
            <v>-16.7</v>
          </cell>
          <cell r="I27">
            <v>-90.688999999999993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-96.649000000000001</v>
          </cell>
          <cell r="O27">
            <v>-0.86799999999999999</v>
          </cell>
          <cell r="P27">
            <v>-5.3410000000000002</v>
          </cell>
          <cell r="Q27">
            <v>-2.5640000000000001</v>
          </cell>
          <cell r="R27">
            <v>-61.237000000000002</v>
          </cell>
          <cell r="S27">
            <v>-70.010000000000005</v>
          </cell>
          <cell r="T27">
            <v>-3.859</v>
          </cell>
          <cell r="U27">
            <v>-4.6589999999999998</v>
          </cell>
          <cell r="V27">
            <v>-3.84</v>
          </cell>
          <cell r="W27">
            <v>-9.74</v>
          </cell>
          <cell r="X27">
            <v>-22.097999999999999</v>
          </cell>
          <cell r="Y27">
            <v>-5.96</v>
          </cell>
          <cell r="Z27">
            <v>-7.84</v>
          </cell>
          <cell r="AA27">
            <v>-4.55</v>
          </cell>
          <cell r="AB27">
            <v>-6.8780000000000001</v>
          </cell>
          <cell r="AC27">
            <v>-25.228000000000002</v>
          </cell>
          <cell r="AD27">
            <v>-4.6420000000000003</v>
          </cell>
          <cell r="AE27">
            <v>-6.6400000000000006</v>
          </cell>
          <cell r="AF27">
            <v>-5.5620000000000012</v>
          </cell>
          <cell r="AG27">
            <v>-13.111000000000001</v>
          </cell>
          <cell r="AH27">
            <v>-29.955000000000002</v>
          </cell>
          <cell r="AI27">
            <v>-34.429000000000002</v>
          </cell>
          <cell r="AJ27">
            <v>-24.106999999999999</v>
          </cell>
        </row>
        <row r="28">
          <cell r="D28">
            <v>50.977000000000068</v>
          </cell>
          <cell r="E28">
            <v>73.139999999999986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42.679999999999993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89.858000000000018</v>
          </cell>
          <cell r="S28">
            <v>152.76100000000002</v>
          </cell>
          <cell r="T28">
            <v>20.507823750000007</v>
          </cell>
          <cell r="U28">
            <v>-16.328828125000001</v>
          </cell>
          <cell r="V28">
            <v>23.114981749999984</v>
          </cell>
          <cell r="W28">
            <v>58.374147874999991</v>
          </cell>
          <cell r="X28">
            <v>85.668125249999974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8.3026640472875002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32.352860704402943</v>
          </cell>
          <cell r="AJ28">
            <v>13.569146980611841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4.7640000000000002</v>
          </cell>
          <cell r="U29">
            <v>-17.54</v>
          </cell>
          <cell r="V29">
            <v>-0.28000000000000003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27.103000000000002</v>
          </cell>
          <cell r="AC29">
            <v>11.332999999999998</v>
          </cell>
          <cell r="AD29">
            <v>-31.409090909090907</v>
          </cell>
          <cell r="AE29">
            <v>-41.498181818181813</v>
          </cell>
          <cell r="AF29">
            <v>-1.4981818181818198</v>
          </cell>
          <cell r="AG29">
            <v>-1.4981818181818198</v>
          </cell>
          <cell r="AH29">
            <v>-75.903636363636366</v>
          </cell>
        </row>
        <row r="30">
          <cell r="D30">
            <v>0</v>
          </cell>
          <cell r="E30">
            <v>0.27999999999999936</v>
          </cell>
          <cell r="F30">
            <v>4.6100000000000012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-0.80999999999999961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2.1300000000000008</v>
          </cell>
          <cell r="AA30">
            <v>-20.28</v>
          </cell>
          <cell r="AB30">
            <v>-0.30000000000000071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50.977000000000068</v>
          </cell>
          <cell r="E31">
            <v>72.859999999999985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45.499999999999979</v>
          </cell>
          <cell r="K31">
            <v>29.13</v>
          </cell>
          <cell r="L31">
            <v>25.96999999999997</v>
          </cell>
          <cell r="M31">
            <v>32.189999999999991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63.473999999999997</v>
          </cell>
          <cell r="R31">
            <v>42.568000000000012</v>
          </cell>
          <cell r="S31">
            <v>165.87100000000004</v>
          </cell>
          <cell r="T31">
            <v>22.083823750000008</v>
          </cell>
          <cell r="U31">
            <v>8.8111718749999977</v>
          </cell>
          <cell r="V31">
            <v>35.354981749999979</v>
          </cell>
          <cell r="W31">
            <v>27.114147874999993</v>
          </cell>
          <cell r="X31">
            <v>93.364125249999972</v>
          </cell>
          <cell r="Y31">
            <v>25.898649999999996</v>
          </cell>
          <cell r="Z31">
            <v>26.287499999999987</v>
          </cell>
          <cell r="AA31">
            <v>33.248899999999999</v>
          </cell>
          <cell r="AB31">
            <v>20.870575160300053</v>
          </cell>
          <cell r="AC31">
            <v>106.30562516030004</v>
          </cell>
          <cell r="AD31">
            <v>38.711754956378407</v>
          </cell>
          <cell r="AE31">
            <v>28.957734538534382</v>
          </cell>
          <cell r="AF31">
            <v>4.2710684233220064</v>
          </cell>
          <cell r="AG31">
            <v>-11.224370951659353</v>
          </cell>
          <cell r="AH31">
            <v>60.716186966575449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52.499999999999993</v>
          </cell>
          <cell r="O32">
            <v>11.73</v>
          </cell>
          <cell r="P32">
            <v>18.79</v>
          </cell>
          <cell r="Q32">
            <v>38.590000000000003</v>
          </cell>
          <cell r="R32">
            <v>22.608000000000001</v>
          </cell>
          <cell r="S32">
            <v>91.718000000000004</v>
          </cell>
          <cell r="T32">
            <v>11.213620000000002</v>
          </cell>
          <cell r="U32">
            <v>0.62779999999999792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20.090900000000001</v>
          </cell>
          <cell r="AB32">
            <v>9.6926948129743327</v>
          </cell>
          <cell r="AC32">
            <v>64.629744812974337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66.826494323383471</v>
          </cell>
        </row>
        <row r="34">
          <cell r="D34">
            <v>17.177000000000021</v>
          </cell>
          <cell r="E34">
            <v>-4.5164014274385664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-8.7321401781219379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39.145887399999992</v>
          </cell>
          <cell r="O34">
            <v>-8.7342937999999748</v>
          </cell>
          <cell r="P34">
            <v>-4.81573999999938E-2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-23.742492472400698</v>
          </cell>
          <cell r="V34">
            <v>25.971534979008709</v>
          </cell>
          <cell r="W34">
            <v>2.6197465118179082</v>
          </cell>
          <cell r="X34">
            <v>-7.0617893658631488</v>
          </cell>
          <cell r="Y34">
            <v>-13.734309882624231</v>
          </cell>
          <cell r="Z34">
            <v>4.0158818881025695</v>
          </cell>
          <cell r="AA34">
            <v>8.5900202756816952</v>
          </cell>
          <cell r="AB34">
            <v>29.207215387809072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9.9478798970847038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-58.859999999999992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-70.960000000000008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-16.559999999999999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-9.3245295164003696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-8.3575970603181826</v>
          </cell>
          <cell r="AF36">
            <v>-17.576762948818185</v>
          </cell>
          <cell r="AG36">
            <v>-9.7504801705181823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-4.2561718749999997</v>
          </cell>
          <cell r="V37">
            <v>-1.5030937500000003</v>
          </cell>
          <cell r="W37">
            <v>23.233828124999999</v>
          </cell>
          <cell r="X37">
            <v>15.168468749999999</v>
          </cell>
          <cell r="Y37">
            <v>-3.7363570614000001</v>
          </cell>
          <cell r="Z37">
            <v>-2.3199999999999998</v>
          </cell>
          <cell r="AA37">
            <v>-5.1753999999999998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-0.83220312499999993</v>
          </cell>
          <cell r="AF37">
            <v>9.998153125</v>
          </cell>
          <cell r="AG37">
            <v>-0.83220312499999993</v>
          </cell>
          <cell r="AH37">
            <v>20.53054375</v>
          </cell>
          <cell r="AI37">
            <v>7.7366202000000008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-4.2461718749999999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-2.3199999999999998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-1.8322031249999999</v>
          </cell>
          <cell r="AF38">
            <v>8.998153125</v>
          </cell>
          <cell r="AG38">
            <v>-1.8322031249999999</v>
          </cell>
          <cell r="AH38">
            <v>16.53054375</v>
          </cell>
          <cell r="AI38">
            <v>7.7366202000000008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-0.56999999999999995</v>
          </cell>
          <cell r="S40">
            <v>-0.56999999999999995</v>
          </cell>
          <cell r="T40">
            <v>-2.3160937500000003</v>
          </cell>
          <cell r="U40">
            <v>-4.2461718749999999</v>
          </cell>
          <cell r="V40">
            <v>-2.3160937500000003</v>
          </cell>
          <cell r="W40">
            <v>-4.2461718749999999</v>
          </cell>
          <cell r="X40">
            <v>-13.12453125</v>
          </cell>
          <cell r="Y40">
            <v>-4.25</v>
          </cell>
          <cell r="Z40">
            <v>-2.3199999999999998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-1.8322031249999999</v>
          </cell>
          <cell r="AE40">
            <v>-1.8322031249999999</v>
          </cell>
          <cell r="AF40">
            <v>-4.0308468749999999</v>
          </cell>
          <cell r="AG40">
            <v>-1.8322031249999999</v>
          </cell>
          <cell r="AH40">
            <v>-9.5274562500000002</v>
          </cell>
          <cell r="AI40">
            <v>-18.321379799999999</v>
          </cell>
          <cell r="AJ40">
            <v>-22.716061499999999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0.81299999999999994</v>
          </cell>
          <cell r="W41">
            <v>-1.74</v>
          </cell>
          <cell r="X41">
            <v>-0.92700000000000005</v>
          </cell>
          <cell r="Y41">
            <v>0.51364293859999999</v>
          </cell>
          <cell r="Z41">
            <v>0</v>
          </cell>
          <cell r="AA41">
            <v>1.0045999999999999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-4.9684887506834059</v>
          </cell>
          <cell r="G43">
            <v>1.2812499999999956</v>
          </cell>
          <cell r="H43">
            <v>-6.3485000000000191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-3.3054146999999818</v>
          </cell>
          <cell r="M43">
            <v>-0.38741159999996599</v>
          </cell>
          <cell r="N43">
            <v>-8.2841126000000056</v>
          </cell>
          <cell r="O43">
            <v>-4.0742937999999711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-4.9786643474006986</v>
          </cell>
          <cell r="V43">
            <v>-11.471558770991289</v>
          </cell>
          <cell r="W43">
            <v>9.2935746368179082</v>
          </cell>
          <cell r="X43">
            <v>-12.483320615863196</v>
          </cell>
          <cell r="Y43">
            <v>-5.4428286955122687</v>
          </cell>
          <cell r="Z43">
            <v>5.5208818881030322</v>
          </cell>
          <cell r="AA43">
            <v>-5.9099092407186742</v>
          </cell>
          <cell r="AB43">
            <v>5.7188637809069132E-2</v>
          </cell>
          <cell r="AC43">
            <v>-5.7746674103188411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5.0122463583704313</v>
          </cell>
          <cell r="AH43">
            <v>13.72568777115748</v>
          </cell>
          <cell r="AI43">
            <v>38.732853074442929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6.3585000000000491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3.3674146999999479</v>
          </cell>
          <cell r="M45">
            <v>0.23731159999992713</v>
          </cell>
          <cell r="N45">
            <v>8.2790125999999375</v>
          </cell>
          <cell r="O45">
            <v>4.554293799999968</v>
          </cell>
          <cell r="P45">
            <v>-3.6718425999999909</v>
          </cell>
          <cell r="Q45">
            <v>15.698380300000011</v>
          </cell>
          <cell r="R45">
            <v>-13.014051799999976</v>
          </cell>
          <cell r="S45">
            <v>3.5667797000000121</v>
          </cell>
          <cell r="T45">
            <v>5.3366721342890973</v>
          </cell>
          <cell r="U45">
            <v>4.9786643474007022</v>
          </cell>
          <cell r="V45">
            <v>11.471558770991209</v>
          </cell>
          <cell r="W45">
            <v>-9.2935746368179082</v>
          </cell>
          <cell r="X45">
            <v>12.493320615863098</v>
          </cell>
          <cell r="Y45">
            <v>5.4043098826241804</v>
          </cell>
          <cell r="Z45">
            <v>-5.5658818881025667</v>
          </cell>
          <cell r="AA45">
            <v>5.9822547243182598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-6.0000000000005826E-2</v>
          </cell>
          <cell r="F47">
            <v>-1.9999999999988916E-2</v>
          </cell>
          <cell r="G47">
            <v>-0.12999999999993594</v>
          </cell>
          <cell r="H47">
            <v>1.0000000000029985E-2</v>
          </cell>
          <cell r="I47">
            <v>-0.1999999999999007</v>
          </cell>
          <cell r="J47">
            <v>-4.6999999999989939E-2</v>
          </cell>
          <cell r="K47">
            <v>0.12999999999999545</v>
          </cell>
          <cell r="L47">
            <v>6.1999999999966082E-2</v>
          </cell>
          <cell r="M47">
            <v>-0.15010000000003887</v>
          </cell>
          <cell r="N47">
            <v>-5.1000000000672729E-3</v>
          </cell>
          <cell r="O47">
            <v>0.47999999999999687</v>
          </cell>
          <cell r="P47">
            <v>-0.27999999999998515</v>
          </cell>
          <cell r="Q47">
            <v>-0.15999999999999481</v>
          </cell>
          <cell r="R47">
            <v>-0.45999999999996177</v>
          </cell>
          <cell r="S47">
            <v>-0.41999999999994486</v>
          </cell>
          <cell r="T47">
            <v>9.9999999999802469E-3</v>
          </cell>
          <cell r="U47">
            <v>0</v>
          </cell>
          <cell r="V47">
            <v>-7.9936057773011271E-14</v>
          </cell>
          <cell r="W47">
            <v>0</v>
          </cell>
          <cell r="X47">
            <v>9.9999999999003109E-3</v>
          </cell>
          <cell r="Y47">
            <v>-3.8518812888088227E-2</v>
          </cell>
          <cell r="Z47">
            <v>-4.4999999999534523E-2</v>
          </cell>
          <cell r="AA47">
            <v>7.2345483599585592E-2</v>
          </cell>
          <cell r="AB47">
            <v>5.7188637809069132E-2</v>
          </cell>
          <cell r="AC47">
            <v>4.6015308521031972E-2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5.0122463583704313</v>
          </cell>
          <cell r="AH47">
            <v>13.72568777115748</v>
          </cell>
          <cell r="AI47">
            <v>38.732853074442929</v>
          </cell>
          <cell r="AJ47">
            <v>-12.256107272855802</v>
          </cell>
        </row>
        <row r="51">
          <cell r="D51">
            <v>-16.971087160450281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-18.175042841515911</v>
          </cell>
          <cell r="J51">
            <v>-25.340258254373659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-31.515469346439129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-14.588503222906141</v>
          </cell>
          <cell r="AI51">
            <v>-11.62687545982056</v>
          </cell>
          <cell r="AJ51">
            <v>-9.3550704768790194</v>
          </cell>
        </row>
        <row r="52">
          <cell r="D52">
            <v>-28.620883219210629</v>
          </cell>
          <cell r="E52">
            <v>-24.421163764493432</v>
          </cell>
          <cell r="F52">
            <v>-23.192693201491725</v>
          </cell>
          <cell r="G52">
            <v>-23.546068965775309</v>
          </cell>
          <cell r="H52">
            <v>-30.678946829509446</v>
          </cell>
          <cell r="I52">
            <v>-25.497004256448541</v>
          </cell>
          <cell r="J52">
            <v>-32.013697906625382</v>
          </cell>
          <cell r="K52">
            <v>-29.235438296907233</v>
          </cell>
          <cell r="L52">
            <v>-23.109141945746199</v>
          </cell>
          <cell r="M52">
            <v>-27.529628859350275</v>
          </cell>
          <cell r="N52">
            <v>-27.827699357001677</v>
          </cell>
          <cell r="O52">
            <v>-24.104003761999831</v>
          </cell>
          <cell r="P52">
            <v>-19.522017652795416</v>
          </cell>
          <cell r="Q52">
            <v>-26.325036748202095</v>
          </cell>
          <cell r="R52">
            <v>-38.319171798508961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-28.983877802780739</v>
          </cell>
          <cell r="X52">
            <v>-21.714259625776432</v>
          </cell>
          <cell r="AC52">
            <v>-19.736717522962589</v>
          </cell>
          <cell r="AH52">
            <v>-19.849625951381579</v>
          </cell>
          <cell r="AI52">
            <v>-16.762040102421221</v>
          </cell>
          <cell r="AJ52">
            <v>-13.50982679700399</v>
          </cell>
        </row>
        <row r="53">
          <cell r="D53">
            <v>23.276276981979478</v>
          </cell>
          <cell r="I53">
            <v>23.019467273063658</v>
          </cell>
          <cell r="N53">
            <v>20.15235960053144</v>
          </cell>
          <cell r="S53">
            <v>37.638416988386709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-56.433508406325807</v>
          </cell>
          <cell r="I54">
            <v>-55.533299112635518</v>
          </cell>
          <cell r="N54">
            <v>-58.130210107253014</v>
          </cell>
          <cell r="S54">
            <v>-104.66250653386449</v>
          </cell>
          <cell r="X54">
            <v>-49.805327951398226</v>
          </cell>
          <cell r="AC54">
            <v>-50.129894262023697</v>
          </cell>
          <cell r="AH54">
            <v>-53.083763735835056</v>
          </cell>
          <cell r="AI54">
            <v>-49.461177169945863</v>
          </cell>
          <cell r="AJ54">
            <v>-45.400793586495212</v>
          </cell>
        </row>
        <row r="55">
          <cell r="D55">
            <v>110.03993791134999</v>
          </cell>
          <cell r="G55">
            <v>106.96599999999999</v>
          </cell>
          <cell r="H55">
            <v>168.40799999999999</v>
          </cell>
          <cell r="I55">
            <v>168.40799999999999</v>
          </cell>
          <cell r="J55">
            <v>148.46600000000001</v>
          </cell>
          <cell r="K55">
            <v>170.38499999999999</v>
          </cell>
          <cell r="L55">
            <v>225.37100000000001</v>
          </cell>
          <cell r="M55">
            <v>239.81299999999999</v>
          </cell>
          <cell r="N55">
            <v>239.81299999999999</v>
          </cell>
          <cell r="O55">
            <v>316.791</v>
          </cell>
          <cell r="P55">
            <v>308.899</v>
          </cell>
          <cell r="Q55">
            <v>262.03399999999999</v>
          </cell>
          <cell r="R55">
            <v>292.09199999999998</v>
          </cell>
          <cell r="S55">
            <v>292.09199999999998</v>
          </cell>
          <cell r="T55">
            <v>284.23399999999998</v>
          </cell>
          <cell r="U55">
            <v>259.64299999999997</v>
          </cell>
          <cell r="V55">
            <v>293.83600000000001</v>
          </cell>
          <cell r="W55">
            <v>304.61700000000002</v>
          </cell>
          <cell r="X55">
            <v>304.61700000000002</v>
          </cell>
          <cell r="Y55">
            <v>286.64499999999998</v>
          </cell>
          <cell r="Z55">
            <v>280.108</v>
          </cell>
          <cell r="AA55">
            <v>285.88799999999998</v>
          </cell>
          <cell r="AB55">
            <v>303.14600000000002</v>
          </cell>
          <cell r="AC55">
            <v>303.14600000000002</v>
          </cell>
          <cell r="AD55">
            <v>297.056680003</v>
          </cell>
          <cell r="AE55">
            <v>305.4142770633182</v>
          </cell>
          <cell r="AF55">
            <v>322.99104001213641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325.12599999999998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350.15899999999999</v>
          </cell>
          <cell r="W56">
            <v>332.31200000000001</v>
          </cell>
          <cell r="X56">
            <v>332.31200000000001</v>
          </cell>
          <cell r="Y56">
            <v>338.94</v>
          </cell>
          <cell r="Z56">
            <v>330.00299999999999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3.0213424610014492</v>
          </cell>
          <cell r="S57">
            <v>3.5053495928547789</v>
          </cell>
          <cell r="X57">
            <v>3.9771834345033077</v>
          </cell>
          <cell r="AC57">
            <v>3.7084587208239039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465.48219999999998</v>
          </cell>
          <cell r="K59">
            <v>495.30756666666667</v>
          </cell>
          <cell r="L59">
            <v>502.51333333333332</v>
          </cell>
          <cell r="M59">
            <v>500.26</v>
          </cell>
          <cell r="N59">
            <v>490.89077500000002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504.86500000000001</v>
          </cell>
          <cell r="T59">
            <v>538.67999999999995</v>
          </cell>
          <cell r="U59">
            <v>539.87</v>
          </cell>
          <cell r="V59">
            <v>539.11</v>
          </cell>
          <cell r="W59">
            <v>522</v>
          </cell>
          <cell r="X59">
            <v>534.91499999999996</v>
          </cell>
          <cell r="Y59">
            <v>527.46</v>
          </cell>
          <cell r="Z59">
            <v>536.22</v>
          </cell>
          <cell r="AA59">
            <v>542.79</v>
          </cell>
          <cell r="AB59">
            <v>549.82000000000005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522.25598167659405</v>
          </cell>
          <cell r="E60">
            <v>148.49747422846539</v>
          </cell>
          <cell r="F60">
            <v>162.821055</v>
          </cell>
          <cell r="G60">
            <v>171.14524</v>
          </cell>
          <cell r="H60">
            <v>178.74525700000001</v>
          </cell>
          <cell r="I60">
            <v>661.20902622846506</v>
          </cell>
          <cell r="J60">
            <v>180.10874831608677</v>
          </cell>
          <cell r="K60">
            <v>191.76658830400001</v>
          </cell>
          <cell r="L60">
            <v>211.01106259200003</v>
          </cell>
          <cell r="M60">
            <v>221.448646876</v>
          </cell>
          <cell r="N60">
            <v>804.33504608808698</v>
          </cell>
          <cell r="O60">
            <v>217.529229613951</v>
          </cell>
          <cell r="P60">
            <v>233.15161132111999</v>
          </cell>
          <cell r="Q60">
            <v>254.19247528064</v>
          </cell>
          <cell r="R60">
            <v>250.51173122385498</v>
          </cell>
          <cell r="S60">
            <v>955.38504743956605</v>
          </cell>
          <cell r="T60">
            <v>233.23466129421001</v>
          </cell>
          <cell r="U60">
            <v>248.45802221168799</v>
          </cell>
          <cell r="V60">
            <v>260.46077838474696</v>
          </cell>
          <cell r="W60">
            <v>244.96376972745901</v>
          </cell>
          <cell r="X60">
            <v>987.11723161810403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1032.4549999999999</v>
          </cell>
          <cell r="AH60">
            <v>1129.03657765864</v>
          </cell>
          <cell r="AI60">
            <v>1255.26647121006</v>
          </cell>
          <cell r="AJ60">
            <v>1383.3542949703301</v>
          </cell>
        </row>
        <row r="61">
          <cell r="D61">
            <v>1286.7178038475538</v>
          </cell>
          <cell r="E61">
            <v>368.78423279066322</v>
          </cell>
          <cell r="F61">
            <v>399.92978799339068</v>
          </cell>
          <cell r="G61">
            <v>412.16540281548629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387.16668431810081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487.52866889275839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483.13104632588329</v>
          </cell>
          <cell r="W61">
            <v>469.27925235145403</v>
          </cell>
          <cell r="X61">
            <v>1845.372127568126</v>
          </cell>
          <cell r="Y61">
            <v>442.21992557485328</v>
          </cell>
          <cell r="Z61">
            <v>472.40434689516957</v>
          </cell>
          <cell r="AA61">
            <v>349.56060354833363</v>
          </cell>
          <cell r="AB61">
            <v>524.28649083989262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2515.1896272187819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4.9800000000000004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2.0099999999999998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33.110381544223969</v>
          </cell>
          <cell r="J71">
            <v>53.89538921329293</v>
          </cell>
          <cell r="K71">
            <v>-4.9030668097338292</v>
          </cell>
          <cell r="L71">
            <v>-24.377024020480491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-33.934144074042862</v>
          </cell>
          <cell r="U71">
            <v>2.9763802606041452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-34.732845778042019</v>
          </cell>
          <cell r="AB71">
            <v>-34.4587397112075</v>
          </cell>
          <cell r="AC71">
            <v>-9.4738437300033524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37.539953006173249</v>
          </cell>
          <cell r="K72">
            <v>22.031697467758434</v>
          </cell>
          <cell r="L72">
            <v>-1.1164801195320706E-2</v>
          </cell>
          <cell r="M72">
            <v>-4.7251655675737396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-27.280727816485069</v>
          </cell>
          <cell r="W72">
            <v>-27.193262513990433</v>
          </cell>
          <cell r="X72">
            <v>-22.232657049640579</v>
          </cell>
          <cell r="Y72">
            <v>41.737278934421965</v>
          </cell>
          <cell r="Z72">
            <v>8.4905626128219751</v>
          </cell>
          <cell r="AA72">
            <v>-35.231089981772072</v>
          </cell>
          <cell r="AB72">
            <v>-20.775574569526285</v>
          </cell>
          <cell r="AC72">
            <v>-5.6792023572906629</v>
          </cell>
          <cell r="AD72">
            <v>-1.2849094898970037</v>
          </cell>
          <cell r="AE72">
            <v>3.4841408709952191</v>
          </cell>
          <cell r="AF72">
            <v>58.125514044387472</v>
          </cell>
          <cell r="AG72">
            <v>-8.3213269285295581</v>
          </cell>
          <cell r="AH72">
            <v>7.8105352430521293</v>
          </cell>
          <cell r="AI72">
            <v>-6.1136479842356124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7.1464202920621602</v>
          </cell>
          <cell r="N73">
            <v>19.244155089185242</v>
          </cell>
          <cell r="O73">
            <v>-6.9933037045875182</v>
          </cell>
          <cell r="P73">
            <v>-4.4063547629961448</v>
          </cell>
          <cell r="Q73">
            <v>2.8135379533537446</v>
          </cell>
          <cell r="R73">
            <v>18.740271685297898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-13.454225717148731</v>
          </cell>
          <cell r="AC73">
            <v>-0.99185096213571455</v>
          </cell>
          <cell r="AD73">
            <v>-2.66177044605449</v>
          </cell>
          <cell r="AE73">
            <v>1.9119855273234947</v>
          </cell>
          <cell r="AF73">
            <v>37.210250844320427</v>
          </cell>
          <cell r="AG73">
            <v>5.4947807686811956</v>
          </cell>
          <cell r="AH73">
            <v>9.2684791594246576</v>
          </cell>
          <cell r="AI73">
            <v>-0.70030253702184098</v>
          </cell>
          <cell r="AJ73">
            <v>-7.2723489300444299</v>
          </cell>
        </row>
        <row r="74">
          <cell r="I74">
            <v>7.2129937246216258</v>
          </cell>
          <cell r="J74">
            <v>-14.949423665019992</v>
          </cell>
          <cell r="K74">
            <v>-26.339981508387282</v>
          </cell>
          <cell r="L74">
            <v>-30.728934462773069</v>
          </cell>
          <cell r="M74">
            <v>-3.5636363636363626</v>
          </cell>
          <cell r="N74">
            <v>-19.558945048891331</v>
          </cell>
          <cell r="O74">
            <v>59.203429677776228</v>
          </cell>
          <cell r="P74">
            <v>8.8258499497920013</v>
          </cell>
          <cell r="Q74">
            <v>-7.6267095736122172</v>
          </cell>
          <cell r="R74">
            <v>-33.112116641528416</v>
          </cell>
          <cell r="S74">
            <v>-2.0360993524031272</v>
          </cell>
          <cell r="T74">
            <v>11.418380820013894</v>
          </cell>
          <cell r="U74">
            <v>0.71099027846430829</v>
          </cell>
          <cell r="V74">
            <v>8.3260755965859516</v>
          </cell>
          <cell r="W74">
            <v>12.465053743235117</v>
          </cell>
          <cell r="X74">
            <v>8.0468563763784715</v>
          </cell>
          <cell r="Y74">
            <v>-4.9482305517240661</v>
          </cell>
          <cell r="Z74">
            <v>37.962909941673558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4.7071524781626408</v>
          </cell>
          <cell r="L75">
            <v>-6.696874981180045</v>
          </cell>
          <cell r="M75">
            <v>3.308815705180379</v>
          </cell>
          <cell r="N75">
            <v>4.4079210807834528</v>
          </cell>
          <cell r="O75">
            <v>7.0637675541380673</v>
          </cell>
          <cell r="P75">
            <v>-0.54949058155769137</v>
          </cell>
          <cell r="Q75">
            <v>-0.53700115873893139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-9.9117349993449011</v>
          </cell>
          <cell r="X75">
            <v>-10.553821127987874</v>
          </cell>
          <cell r="Y75">
            <v>10.809750638638803</v>
          </cell>
          <cell r="Z75">
            <v>22.178758409030451</v>
          </cell>
          <cell r="AA75">
            <v>-3.1571668920186085</v>
          </cell>
          <cell r="AB75">
            <v>2.7785286283554598</v>
          </cell>
          <cell r="AC75">
            <v>7.5859699660603184</v>
          </cell>
          <cell r="AD75">
            <v>9.2973785231161798</v>
          </cell>
          <cell r="AE75">
            <v>1.6635582807773375</v>
          </cell>
          <cell r="AF75">
            <v>30.262936918501197</v>
          </cell>
          <cell r="AG75">
            <v>8.3310997688705157</v>
          </cell>
          <cell r="AH75">
            <v>11.668678504553355</v>
          </cell>
          <cell r="AI75">
            <v>4.6846811169466207</v>
          </cell>
          <cell r="AJ75">
            <v>0.34000000000000341</v>
          </cell>
        </row>
        <row r="76">
          <cell r="I76">
            <v>114.65257785433874</v>
          </cell>
          <cell r="J76">
            <v>8.6747505251714614</v>
          </cell>
          <cell r="K76">
            <v>10.002989369947016</v>
          </cell>
          <cell r="L76">
            <v>10.397213884992951</v>
          </cell>
          <cell r="M76">
            <v>73.581910112359594</v>
          </cell>
          <cell r="N76">
            <v>23.601292781477468</v>
          </cell>
          <cell r="O76">
            <v>-3.1950002411224858</v>
          </cell>
          <cell r="P76">
            <v>-20.682654966520374</v>
          </cell>
          <cell r="Q76">
            <v>-0.28128949404410264</v>
          </cell>
          <cell r="R76">
            <v>18.378976710337881</v>
          </cell>
          <cell r="S76">
            <v>7.7241007781864823E-2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-8.5333469721437041</v>
          </cell>
          <cell r="AA76">
            <v>-45.172655370064859</v>
          </cell>
          <cell r="AB76">
            <v>-31.275103130804908</v>
          </cell>
          <cell r="AC76">
            <v>-22.067002864457237</v>
          </cell>
          <cell r="AD76">
            <v>46.566832352683178</v>
          </cell>
          <cell r="AE76">
            <v>4.6286214048934369</v>
          </cell>
          <cell r="AF76">
            <v>-33.951306008140833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-25.543048090144922</v>
          </cell>
        </row>
        <row r="77">
          <cell r="I77">
            <v>171.71305881775527</v>
          </cell>
          <cell r="J77">
            <v>47.237830117163838</v>
          </cell>
          <cell r="K77">
            <v>52.668406891938901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46.708216090880967</v>
          </cell>
          <cell r="Q77">
            <v>19.319236251482479</v>
          </cell>
          <cell r="R77">
            <v>22.134884082099873</v>
          </cell>
          <cell r="S77">
            <v>35.361794038371045</v>
          </cell>
          <cell r="T77">
            <v>6.3395615618063914</v>
          </cell>
          <cell r="U77">
            <v>-16.297503245810404</v>
          </cell>
          <cell r="V77">
            <v>4.2806027597575422</v>
          </cell>
          <cell r="W77">
            <v>24.128759237547911</v>
          </cell>
          <cell r="X77">
            <v>3.8884984876066682</v>
          </cell>
          <cell r="Y77">
            <v>-0.25738540088325124</v>
          </cell>
          <cell r="Z77">
            <v>9.50120050498235</v>
          </cell>
          <cell r="AA77">
            <v>-5.7453629841817957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46.155061142115557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8.8999999999999915</v>
          </cell>
        </row>
        <row r="78">
          <cell r="I78">
            <v>145.87373254256747</v>
          </cell>
          <cell r="J78">
            <v>27.341467498221078</v>
          </cell>
          <cell r="K78">
            <v>33.57147342765586</v>
          </cell>
          <cell r="L78">
            <v>19.69782621702474</v>
          </cell>
          <cell r="M78">
            <v>18.710015104953399</v>
          </cell>
          <cell r="N78">
            <v>24.003759623150671</v>
          </cell>
          <cell r="O78">
            <v>35.515309229977817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21.457705868901272</v>
          </cell>
          <cell r="T78">
            <v>3.312260173757835</v>
          </cell>
          <cell r="U78">
            <v>-5.7388294153903416</v>
          </cell>
          <cell r="V78">
            <v>-0.66665868504209413</v>
          </cell>
          <cell r="W78">
            <v>10.885862374937204</v>
          </cell>
          <cell r="X78">
            <v>2.2039855707106142</v>
          </cell>
          <cell r="Y78">
            <v>0.71816300774885633</v>
          </cell>
          <cell r="Z78">
            <v>3.6389238319870572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2.6977521345032329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61.369604838166197</v>
          </cell>
          <cell r="P79">
            <v>20.500983652071355</v>
          </cell>
          <cell r="Q79">
            <v>0.79804691533252026</v>
          </cell>
          <cell r="R79">
            <v>-19.337204997667044</v>
          </cell>
          <cell r="S79">
            <v>8.9009739770191487</v>
          </cell>
          <cell r="T79">
            <v>9.7459435891146313</v>
          </cell>
          <cell r="U79">
            <v>-5.6709753174612132</v>
          </cell>
          <cell r="V79">
            <v>6.8288351124222544</v>
          </cell>
          <cell r="W79">
            <v>16.868402858575848</v>
          </cell>
          <cell r="X79">
            <v>6.5352448788663224</v>
          </cell>
          <cell r="Y79">
            <v>-3.4514967920682693</v>
          </cell>
          <cell r="Z79">
            <v>28.486525763215241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4.8292481362887969</v>
          </cell>
          <cell r="AF79">
            <v>28.791559661825659</v>
          </cell>
          <cell r="AG79">
            <v>21.821616876029239</v>
          </cell>
          <cell r="AH79">
            <v>19.025355205617018</v>
          </cell>
          <cell r="AI79">
            <v>12.313992014687813</v>
          </cell>
          <cell r="AJ79">
            <v>9.6940685077512541</v>
          </cell>
        </row>
        <row r="80">
          <cell r="I80">
            <v>22.310170903682476</v>
          </cell>
          <cell r="J80">
            <v>23.128458886039311</v>
          </cell>
          <cell r="K80">
            <v>8.7145445314781966</v>
          </cell>
          <cell r="L80">
            <v>-2.7246319968485295</v>
          </cell>
          <cell r="M80">
            <v>5.5101786960640311</v>
          </cell>
          <cell r="N80">
            <v>7.2435249016606917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4.4778242517465259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-5.9239565266915406</v>
          </cell>
          <cell r="W80">
            <v>-6.0524264329304032</v>
          </cell>
          <cell r="X80">
            <v>-8.0841961614767257</v>
          </cell>
          <cell r="Y80">
            <v>8.6560405727512375</v>
          </cell>
          <cell r="Z80">
            <v>18.255260155623262</v>
          </cell>
          <cell r="AA80">
            <v>-6.1263069831638006</v>
          </cell>
          <cell r="AB80">
            <v>-0.51738896386267186</v>
          </cell>
          <cell r="AC80">
            <v>4.4476203853822511</v>
          </cell>
          <cell r="AD80">
            <v>10.60454036308407</v>
          </cell>
          <cell r="AE80">
            <v>3.4162986680796905</v>
          </cell>
          <cell r="AF80">
            <v>30.434374742955441</v>
          </cell>
          <cell r="AG80">
            <v>7.2430337419207262</v>
          </cell>
          <cell r="AH80">
            <v>12.159607912607356</v>
          </cell>
          <cell r="AI80">
            <v>4.8438340394806829</v>
          </cell>
          <cell r="AJ80">
            <v>1.1571278507505269</v>
          </cell>
        </row>
        <row r="81">
          <cell r="I81">
            <v>11.76911544227886</v>
          </cell>
          <cell r="J81">
            <v>86.304849884526561</v>
          </cell>
          <cell r="K81">
            <v>135.86163522012581</v>
          </cell>
          <cell r="L81">
            <v>50.746606334841601</v>
          </cell>
          <cell r="M81">
            <v>270.85024154589382</v>
          </cell>
          <cell r="N81">
            <v>120.24591996422978</v>
          </cell>
          <cell r="O81">
            <v>62.17924879137226</v>
          </cell>
          <cell r="P81">
            <v>48.909391499120062</v>
          </cell>
          <cell r="Q81">
            <v>-84.176497073390365</v>
          </cell>
          <cell r="R81">
            <v>-63.202459422140009</v>
          </cell>
          <cell r="S81">
            <v>-38.689552966015661</v>
          </cell>
          <cell r="T81">
            <v>-10.937858289383172</v>
          </cell>
          <cell r="U81">
            <v>-62.434352840054437</v>
          </cell>
          <cell r="V81">
            <v>139.81333940359661</v>
          </cell>
          <cell r="W81">
            <v>42.79241008212972</v>
          </cell>
          <cell r="X81">
            <v>-9.0222944805183971</v>
          </cell>
          <cell r="Y81">
            <v>-89.958805355303824</v>
          </cell>
          <cell r="Z81">
            <v>40.432526017534428</v>
          </cell>
          <cell r="AA81">
            <v>58.893173548489131</v>
          </cell>
          <cell r="AB81">
            <v>-9.0936495934153072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-6.6508619768183053</v>
          </cell>
          <cell r="AI81">
            <v>6.3684795054708871</v>
          </cell>
          <cell r="AJ81">
            <v>-4.6375388800546204</v>
          </cell>
        </row>
        <row r="82">
          <cell r="I82">
            <v>267.7929155313351</v>
          </cell>
          <cell r="J82">
            <v>7.1782148760330529</v>
          </cell>
          <cell r="K82">
            <v>-7.0466297435897332</v>
          </cell>
          <cell r="L82">
            <v>30.490563706563705</v>
          </cell>
          <cell r="M82">
            <v>-16.132124756335287</v>
          </cell>
          <cell r="N82">
            <v>0.45399318417544521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-4.6096105397926834</v>
          </cell>
          <cell r="T82">
            <v>-10.039700134032543</v>
          </cell>
          <cell r="U82">
            <v>-13.723141006406991</v>
          </cell>
          <cell r="V82">
            <v>65.733807555330969</v>
          </cell>
          <cell r="W82">
            <v>127.93080988383122</v>
          </cell>
          <cell r="X82">
            <v>24.230863018729337</v>
          </cell>
          <cell r="Y82">
            <v>-4.2487862633907838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6.4956425532921998</v>
          </cell>
          <cell r="AE82">
            <v>7.8600564794477634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9.7826086956521721</v>
          </cell>
          <cell r="AJ82">
            <v>0.99009900990098743</v>
          </cell>
        </row>
        <row r="83">
          <cell r="I83">
            <v>-21.881254169446308</v>
          </cell>
          <cell r="J83">
            <v>-2.0056925996205024</v>
          </cell>
          <cell r="K83">
            <v>96.861507128309597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-44.984947082009953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0.33608310418576082</v>
          </cell>
          <cell r="U83">
            <v>-1.8466630310096406</v>
          </cell>
          <cell r="V83">
            <v>-19.634650021521892</v>
          </cell>
          <cell r="W83">
            <v>-36.114188446890559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-36.531451063941191</v>
          </cell>
          <cell r="AB83">
            <v>53.367547692195217</v>
          </cell>
          <cell r="AC83">
            <v>6.7409989403595318</v>
          </cell>
          <cell r="AD83">
            <v>4.8277200666171325</v>
          </cell>
          <cell r="AE83">
            <v>-20.682580693922361</v>
          </cell>
          <cell r="AF83">
            <v>70.603288525458112</v>
          </cell>
          <cell r="AG83">
            <v>4.6153846153846274</v>
          </cell>
          <cell r="AH83">
            <v>7.8960414634263287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iot"/>
      <sheetName val="buget"/>
      <sheetName val="f.4-H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22">
          <cell r="D22">
            <v>1.1540299999999999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Y35"/>
  <sheetViews>
    <sheetView tabSelected="1" topLeftCell="C1" zoomScaleNormal="100" workbookViewId="0">
      <selection activeCell="F14" sqref="F14"/>
    </sheetView>
  </sheetViews>
  <sheetFormatPr defaultColWidth="11.42578125" defaultRowHeight="12"/>
  <cols>
    <col min="1" max="1" width="9.85546875" style="1" customWidth="1"/>
    <col min="2" max="2" width="71.28515625" style="2" customWidth="1"/>
    <col min="3" max="3" width="15.28515625" style="2" customWidth="1"/>
    <col min="4" max="7" width="11.85546875" style="2" customWidth="1"/>
    <col min="8" max="17" width="11.42578125" style="2" customWidth="1"/>
    <col min="18" max="18" width="79.85546875" style="2" customWidth="1"/>
    <col min="19" max="23" width="11.42578125" style="4" customWidth="1"/>
    <col min="24" max="24" width="11.42578125" style="4"/>
    <col min="25" max="25" width="73.5703125" style="4" customWidth="1"/>
    <col min="26" max="250" width="11.42578125" style="4"/>
    <col min="251" max="251" width="9.85546875" style="4" customWidth="1"/>
    <col min="252" max="252" width="71.28515625" style="4" customWidth="1"/>
    <col min="253" max="253" width="15.28515625" style="4" customWidth="1"/>
    <col min="254" max="257" width="11.85546875" style="4" customWidth="1"/>
    <col min="258" max="267" width="11.42578125" style="4" customWidth="1"/>
    <col min="268" max="268" width="79.85546875" style="4" customWidth="1"/>
    <col min="269" max="269" width="11.42578125" style="4"/>
    <col min="270" max="270" width="18.7109375" style="4" bestFit="1" customWidth="1"/>
    <col min="271" max="506" width="11.42578125" style="4"/>
    <col min="507" max="507" width="9.85546875" style="4" customWidth="1"/>
    <col min="508" max="508" width="71.28515625" style="4" customWidth="1"/>
    <col min="509" max="509" width="15.28515625" style="4" customWidth="1"/>
    <col min="510" max="513" width="11.85546875" style="4" customWidth="1"/>
    <col min="514" max="523" width="11.42578125" style="4" customWidth="1"/>
    <col min="524" max="524" width="79.85546875" style="4" customWidth="1"/>
    <col min="525" max="525" width="11.42578125" style="4"/>
    <col min="526" max="526" width="18.7109375" style="4" bestFit="1" customWidth="1"/>
    <col min="527" max="762" width="11.42578125" style="4"/>
    <col min="763" max="763" width="9.85546875" style="4" customWidth="1"/>
    <col min="764" max="764" width="71.28515625" style="4" customWidth="1"/>
    <col min="765" max="765" width="15.28515625" style="4" customWidth="1"/>
    <col min="766" max="769" width="11.85546875" style="4" customWidth="1"/>
    <col min="770" max="779" width="11.42578125" style="4" customWidth="1"/>
    <col min="780" max="780" width="79.85546875" style="4" customWidth="1"/>
    <col min="781" max="781" width="11.42578125" style="4"/>
    <col min="782" max="782" width="18.7109375" style="4" bestFit="1" customWidth="1"/>
    <col min="783" max="1018" width="11.42578125" style="4"/>
    <col min="1019" max="1019" width="9.85546875" style="4" customWidth="1"/>
    <col min="1020" max="1020" width="71.28515625" style="4" customWidth="1"/>
    <col min="1021" max="1021" width="15.28515625" style="4" customWidth="1"/>
    <col min="1022" max="1025" width="11.85546875" style="4" customWidth="1"/>
    <col min="1026" max="1035" width="11.42578125" style="4" customWidth="1"/>
    <col min="1036" max="1036" width="79.85546875" style="4" customWidth="1"/>
    <col min="1037" max="1037" width="11.42578125" style="4"/>
    <col min="1038" max="1038" width="18.7109375" style="4" bestFit="1" customWidth="1"/>
    <col min="1039" max="1274" width="11.42578125" style="4"/>
    <col min="1275" max="1275" width="9.85546875" style="4" customWidth="1"/>
    <col min="1276" max="1276" width="71.28515625" style="4" customWidth="1"/>
    <col min="1277" max="1277" width="15.28515625" style="4" customWidth="1"/>
    <col min="1278" max="1281" width="11.85546875" style="4" customWidth="1"/>
    <col min="1282" max="1291" width="11.42578125" style="4" customWidth="1"/>
    <col min="1292" max="1292" width="79.85546875" style="4" customWidth="1"/>
    <col min="1293" max="1293" width="11.42578125" style="4"/>
    <col min="1294" max="1294" width="18.7109375" style="4" bestFit="1" customWidth="1"/>
    <col min="1295" max="1530" width="11.42578125" style="4"/>
    <col min="1531" max="1531" width="9.85546875" style="4" customWidth="1"/>
    <col min="1532" max="1532" width="71.28515625" style="4" customWidth="1"/>
    <col min="1533" max="1533" width="15.28515625" style="4" customWidth="1"/>
    <col min="1534" max="1537" width="11.85546875" style="4" customWidth="1"/>
    <col min="1538" max="1547" width="11.42578125" style="4" customWidth="1"/>
    <col min="1548" max="1548" width="79.85546875" style="4" customWidth="1"/>
    <col min="1549" max="1549" width="11.42578125" style="4"/>
    <col min="1550" max="1550" width="18.7109375" style="4" bestFit="1" customWidth="1"/>
    <col min="1551" max="1786" width="11.42578125" style="4"/>
    <col min="1787" max="1787" width="9.85546875" style="4" customWidth="1"/>
    <col min="1788" max="1788" width="71.28515625" style="4" customWidth="1"/>
    <col min="1789" max="1789" width="15.28515625" style="4" customWidth="1"/>
    <col min="1790" max="1793" width="11.85546875" style="4" customWidth="1"/>
    <col min="1794" max="1803" width="11.42578125" style="4" customWidth="1"/>
    <col min="1804" max="1804" width="79.85546875" style="4" customWidth="1"/>
    <col min="1805" max="1805" width="11.42578125" style="4"/>
    <col min="1806" max="1806" width="18.7109375" style="4" bestFit="1" customWidth="1"/>
    <col min="1807" max="2042" width="11.42578125" style="4"/>
    <col min="2043" max="2043" width="9.85546875" style="4" customWidth="1"/>
    <col min="2044" max="2044" width="71.28515625" style="4" customWidth="1"/>
    <col min="2045" max="2045" width="15.28515625" style="4" customWidth="1"/>
    <col min="2046" max="2049" width="11.85546875" style="4" customWidth="1"/>
    <col min="2050" max="2059" width="11.42578125" style="4" customWidth="1"/>
    <col min="2060" max="2060" width="79.85546875" style="4" customWidth="1"/>
    <col min="2061" max="2061" width="11.42578125" style="4"/>
    <col min="2062" max="2062" width="18.7109375" style="4" bestFit="1" customWidth="1"/>
    <col min="2063" max="2298" width="11.42578125" style="4"/>
    <col min="2299" max="2299" width="9.85546875" style="4" customWidth="1"/>
    <col min="2300" max="2300" width="71.28515625" style="4" customWidth="1"/>
    <col min="2301" max="2301" width="15.28515625" style="4" customWidth="1"/>
    <col min="2302" max="2305" width="11.85546875" style="4" customWidth="1"/>
    <col min="2306" max="2315" width="11.42578125" style="4" customWidth="1"/>
    <col min="2316" max="2316" width="79.85546875" style="4" customWidth="1"/>
    <col min="2317" max="2317" width="11.42578125" style="4"/>
    <col min="2318" max="2318" width="18.7109375" style="4" bestFit="1" customWidth="1"/>
    <col min="2319" max="2554" width="11.42578125" style="4"/>
    <col min="2555" max="2555" width="9.85546875" style="4" customWidth="1"/>
    <col min="2556" max="2556" width="71.28515625" style="4" customWidth="1"/>
    <col min="2557" max="2557" width="15.28515625" style="4" customWidth="1"/>
    <col min="2558" max="2561" width="11.85546875" style="4" customWidth="1"/>
    <col min="2562" max="2571" width="11.42578125" style="4" customWidth="1"/>
    <col min="2572" max="2572" width="79.85546875" style="4" customWidth="1"/>
    <col min="2573" max="2573" width="11.42578125" style="4"/>
    <col min="2574" max="2574" width="18.7109375" style="4" bestFit="1" customWidth="1"/>
    <col min="2575" max="2810" width="11.42578125" style="4"/>
    <col min="2811" max="2811" width="9.85546875" style="4" customWidth="1"/>
    <col min="2812" max="2812" width="71.28515625" style="4" customWidth="1"/>
    <col min="2813" max="2813" width="15.28515625" style="4" customWidth="1"/>
    <col min="2814" max="2817" width="11.85546875" style="4" customWidth="1"/>
    <col min="2818" max="2827" width="11.42578125" style="4" customWidth="1"/>
    <col min="2828" max="2828" width="79.85546875" style="4" customWidth="1"/>
    <col min="2829" max="2829" width="11.42578125" style="4"/>
    <col min="2830" max="2830" width="18.7109375" style="4" bestFit="1" customWidth="1"/>
    <col min="2831" max="3066" width="11.42578125" style="4"/>
    <col min="3067" max="3067" width="9.85546875" style="4" customWidth="1"/>
    <col min="3068" max="3068" width="71.28515625" style="4" customWidth="1"/>
    <col min="3069" max="3069" width="15.28515625" style="4" customWidth="1"/>
    <col min="3070" max="3073" width="11.85546875" style="4" customWidth="1"/>
    <col min="3074" max="3083" width="11.42578125" style="4" customWidth="1"/>
    <col min="3084" max="3084" width="79.85546875" style="4" customWidth="1"/>
    <col min="3085" max="3085" width="11.42578125" style="4"/>
    <col min="3086" max="3086" width="18.7109375" style="4" bestFit="1" customWidth="1"/>
    <col min="3087" max="3322" width="11.42578125" style="4"/>
    <col min="3323" max="3323" width="9.85546875" style="4" customWidth="1"/>
    <col min="3324" max="3324" width="71.28515625" style="4" customWidth="1"/>
    <col min="3325" max="3325" width="15.28515625" style="4" customWidth="1"/>
    <col min="3326" max="3329" width="11.85546875" style="4" customWidth="1"/>
    <col min="3330" max="3339" width="11.42578125" style="4" customWidth="1"/>
    <col min="3340" max="3340" width="79.85546875" style="4" customWidth="1"/>
    <col min="3341" max="3341" width="11.42578125" style="4"/>
    <col min="3342" max="3342" width="18.7109375" style="4" bestFit="1" customWidth="1"/>
    <col min="3343" max="3578" width="11.42578125" style="4"/>
    <col min="3579" max="3579" width="9.85546875" style="4" customWidth="1"/>
    <col min="3580" max="3580" width="71.28515625" style="4" customWidth="1"/>
    <col min="3581" max="3581" width="15.28515625" style="4" customWidth="1"/>
    <col min="3582" max="3585" width="11.85546875" style="4" customWidth="1"/>
    <col min="3586" max="3595" width="11.42578125" style="4" customWidth="1"/>
    <col min="3596" max="3596" width="79.85546875" style="4" customWidth="1"/>
    <col min="3597" max="3597" width="11.42578125" style="4"/>
    <col min="3598" max="3598" width="18.7109375" style="4" bestFit="1" customWidth="1"/>
    <col min="3599" max="3834" width="11.42578125" style="4"/>
    <col min="3835" max="3835" width="9.85546875" style="4" customWidth="1"/>
    <col min="3836" max="3836" width="71.28515625" style="4" customWidth="1"/>
    <col min="3837" max="3837" width="15.28515625" style="4" customWidth="1"/>
    <col min="3838" max="3841" width="11.85546875" style="4" customWidth="1"/>
    <col min="3842" max="3851" width="11.42578125" style="4" customWidth="1"/>
    <col min="3852" max="3852" width="79.85546875" style="4" customWidth="1"/>
    <col min="3853" max="3853" width="11.42578125" style="4"/>
    <col min="3854" max="3854" width="18.7109375" style="4" bestFit="1" customWidth="1"/>
    <col min="3855" max="4090" width="11.42578125" style="4"/>
    <col min="4091" max="4091" width="9.85546875" style="4" customWidth="1"/>
    <col min="4092" max="4092" width="71.28515625" style="4" customWidth="1"/>
    <col min="4093" max="4093" width="15.28515625" style="4" customWidth="1"/>
    <col min="4094" max="4097" width="11.85546875" style="4" customWidth="1"/>
    <col min="4098" max="4107" width="11.42578125" style="4" customWidth="1"/>
    <col min="4108" max="4108" width="79.85546875" style="4" customWidth="1"/>
    <col min="4109" max="4109" width="11.42578125" style="4"/>
    <col min="4110" max="4110" width="18.7109375" style="4" bestFit="1" customWidth="1"/>
    <col min="4111" max="4346" width="11.42578125" style="4"/>
    <col min="4347" max="4347" width="9.85546875" style="4" customWidth="1"/>
    <col min="4348" max="4348" width="71.28515625" style="4" customWidth="1"/>
    <col min="4349" max="4349" width="15.28515625" style="4" customWidth="1"/>
    <col min="4350" max="4353" width="11.85546875" style="4" customWidth="1"/>
    <col min="4354" max="4363" width="11.42578125" style="4" customWidth="1"/>
    <col min="4364" max="4364" width="79.85546875" style="4" customWidth="1"/>
    <col min="4365" max="4365" width="11.42578125" style="4"/>
    <col min="4366" max="4366" width="18.7109375" style="4" bestFit="1" customWidth="1"/>
    <col min="4367" max="4602" width="11.42578125" style="4"/>
    <col min="4603" max="4603" width="9.85546875" style="4" customWidth="1"/>
    <col min="4604" max="4604" width="71.28515625" style="4" customWidth="1"/>
    <col min="4605" max="4605" width="15.28515625" style="4" customWidth="1"/>
    <col min="4606" max="4609" width="11.85546875" style="4" customWidth="1"/>
    <col min="4610" max="4619" width="11.42578125" style="4" customWidth="1"/>
    <col min="4620" max="4620" width="79.85546875" style="4" customWidth="1"/>
    <col min="4621" max="4621" width="11.42578125" style="4"/>
    <col min="4622" max="4622" width="18.7109375" style="4" bestFit="1" customWidth="1"/>
    <col min="4623" max="4858" width="11.42578125" style="4"/>
    <col min="4859" max="4859" width="9.85546875" style="4" customWidth="1"/>
    <col min="4860" max="4860" width="71.28515625" style="4" customWidth="1"/>
    <col min="4861" max="4861" width="15.28515625" style="4" customWidth="1"/>
    <col min="4862" max="4865" width="11.85546875" style="4" customWidth="1"/>
    <col min="4866" max="4875" width="11.42578125" style="4" customWidth="1"/>
    <col min="4876" max="4876" width="79.85546875" style="4" customWidth="1"/>
    <col min="4877" max="4877" width="11.42578125" style="4"/>
    <col min="4878" max="4878" width="18.7109375" style="4" bestFit="1" customWidth="1"/>
    <col min="4879" max="5114" width="11.42578125" style="4"/>
    <col min="5115" max="5115" width="9.85546875" style="4" customWidth="1"/>
    <col min="5116" max="5116" width="71.28515625" style="4" customWidth="1"/>
    <col min="5117" max="5117" width="15.28515625" style="4" customWidth="1"/>
    <col min="5118" max="5121" width="11.85546875" style="4" customWidth="1"/>
    <col min="5122" max="5131" width="11.42578125" style="4" customWidth="1"/>
    <col min="5132" max="5132" width="79.85546875" style="4" customWidth="1"/>
    <col min="5133" max="5133" width="11.42578125" style="4"/>
    <col min="5134" max="5134" width="18.7109375" style="4" bestFit="1" customWidth="1"/>
    <col min="5135" max="5370" width="11.42578125" style="4"/>
    <col min="5371" max="5371" width="9.85546875" style="4" customWidth="1"/>
    <col min="5372" max="5372" width="71.28515625" style="4" customWidth="1"/>
    <col min="5373" max="5373" width="15.28515625" style="4" customWidth="1"/>
    <col min="5374" max="5377" width="11.85546875" style="4" customWidth="1"/>
    <col min="5378" max="5387" width="11.42578125" style="4" customWidth="1"/>
    <col min="5388" max="5388" width="79.85546875" style="4" customWidth="1"/>
    <col min="5389" max="5389" width="11.42578125" style="4"/>
    <col min="5390" max="5390" width="18.7109375" style="4" bestFit="1" customWidth="1"/>
    <col min="5391" max="5626" width="11.42578125" style="4"/>
    <col min="5627" max="5627" width="9.85546875" style="4" customWidth="1"/>
    <col min="5628" max="5628" width="71.28515625" style="4" customWidth="1"/>
    <col min="5629" max="5629" width="15.28515625" style="4" customWidth="1"/>
    <col min="5630" max="5633" width="11.85546875" style="4" customWidth="1"/>
    <col min="5634" max="5643" width="11.42578125" style="4" customWidth="1"/>
    <col min="5644" max="5644" width="79.85546875" style="4" customWidth="1"/>
    <col min="5645" max="5645" width="11.42578125" style="4"/>
    <col min="5646" max="5646" width="18.7109375" style="4" bestFit="1" customWidth="1"/>
    <col min="5647" max="5882" width="11.42578125" style="4"/>
    <col min="5883" max="5883" width="9.85546875" style="4" customWidth="1"/>
    <col min="5884" max="5884" width="71.28515625" style="4" customWidth="1"/>
    <col min="5885" max="5885" width="15.28515625" style="4" customWidth="1"/>
    <col min="5886" max="5889" width="11.85546875" style="4" customWidth="1"/>
    <col min="5890" max="5899" width="11.42578125" style="4" customWidth="1"/>
    <col min="5900" max="5900" width="79.85546875" style="4" customWidth="1"/>
    <col min="5901" max="5901" width="11.42578125" style="4"/>
    <col min="5902" max="5902" width="18.7109375" style="4" bestFit="1" customWidth="1"/>
    <col min="5903" max="6138" width="11.42578125" style="4"/>
    <col min="6139" max="6139" width="9.85546875" style="4" customWidth="1"/>
    <col min="6140" max="6140" width="71.28515625" style="4" customWidth="1"/>
    <col min="6141" max="6141" width="15.28515625" style="4" customWidth="1"/>
    <col min="6142" max="6145" width="11.85546875" style="4" customWidth="1"/>
    <col min="6146" max="6155" width="11.42578125" style="4" customWidth="1"/>
    <col min="6156" max="6156" width="79.85546875" style="4" customWidth="1"/>
    <col min="6157" max="6157" width="11.42578125" style="4"/>
    <col min="6158" max="6158" width="18.7109375" style="4" bestFit="1" customWidth="1"/>
    <col min="6159" max="6394" width="11.42578125" style="4"/>
    <col min="6395" max="6395" width="9.85546875" style="4" customWidth="1"/>
    <col min="6396" max="6396" width="71.28515625" style="4" customWidth="1"/>
    <col min="6397" max="6397" width="15.28515625" style="4" customWidth="1"/>
    <col min="6398" max="6401" width="11.85546875" style="4" customWidth="1"/>
    <col min="6402" max="6411" width="11.42578125" style="4" customWidth="1"/>
    <col min="6412" max="6412" width="79.85546875" style="4" customWidth="1"/>
    <col min="6413" max="6413" width="11.42578125" style="4"/>
    <col min="6414" max="6414" width="18.7109375" style="4" bestFit="1" customWidth="1"/>
    <col min="6415" max="6650" width="11.42578125" style="4"/>
    <col min="6651" max="6651" width="9.85546875" style="4" customWidth="1"/>
    <col min="6652" max="6652" width="71.28515625" style="4" customWidth="1"/>
    <col min="6653" max="6653" width="15.28515625" style="4" customWidth="1"/>
    <col min="6654" max="6657" width="11.85546875" style="4" customWidth="1"/>
    <col min="6658" max="6667" width="11.42578125" style="4" customWidth="1"/>
    <col min="6668" max="6668" width="79.85546875" style="4" customWidth="1"/>
    <col min="6669" max="6669" width="11.42578125" style="4"/>
    <col min="6670" max="6670" width="18.7109375" style="4" bestFit="1" customWidth="1"/>
    <col min="6671" max="6906" width="11.42578125" style="4"/>
    <col min="6907" max="6907" width="9.85546875" style="4" customWidth="1"/>
    <col min="6908" max="6908" width="71.28515625" style="4" customWidth="1"/>
    <col min="6909" max="6909" width="15.28515625" style="4" customWidth="1"/>
    <col min="6910" max="6913" width="11.85546875" style="4" customWidth="1"/>
    <col min="6914" max="6923" width="11.42578125" style="4" customWidth="1"/>
    <col min="6924" max="6924" width="79.85546875" style="4" customWidth="1"/>
    <col min="6925" max="6925" width="11.42578125" style="4"/>
    <col min="6926" max="6926" width="18.7109375" style="4" bestFit="1" customWidth="1"/>
    <col min="6927" max="7162" width="11.42578125" style="4"/>
    <col min="7163" max="7163" width="9.85546875" style="4" customWidth="1"/>
    <col min="7164" max="7164" width="71.28515625" style="4" customWidth="1"/>
    <col min="7165" max="7165" width="15.28515625" style="4" customWidth="1"/>
    <col min="7166" max="7169" width="11.85546875" style="4" customWidth="1"/>
    <col min="7170" max="7179" width="11.42578125" style="4" customWidth="1"/>
    <col min="7180" max="7180" width="79.85546875" style="4" customWidth="1"/>
    <col min="7181" max="7181" width="11.42578125" style="4"/>
    <col min="7182" max="7182" width="18.7109375" style="4" bestFit="1" customWidth="1"/>
    <col min="7183" max="7418" width="11.42578125" style="4"/>
    <col min="7419" max="7419" width="9.85546875" style="4" customWidth="1"/>
    <col min="7420" max="7420" width="71.28515625" style="4" customWidth="1"/>
    <col min="7421" max="7421" width="15.28515625" style="4" customWidth="1"/>
    <col min="7422" max="7425" width="11.85546875" style="4" customWidth="1"/>
    <col min="7426" max="7435" width="11.42578125" style="4" customWidth="1"/>
    <col min="7436" max="7436" width="79.85546875" style="4" customWidth="1"/>
    <col min="7437" max="7437" width="11.42578125" style="4"/>
    <col min="7438" max="7438" width="18.7109375" style="4" bestFit="1" customWidth="1"/>
    <col min="7439" max="7674" width="11.42578125" style="4"/>
    <col min="7675" max="7675" width="9.85546875" style="4" customWidth="1"/>
    <col min="7676" max="7676" width="71.28515625" style="4" customWidth="1"/>
    <col min="7677" max="7677" width="15.28515625" style="4" customWidth="1"/>
    <col min="7678" max="7681" width="11.85546875" style="4" customWidth="1"/>
    <col min="7682" max="7691" width="11.42578125" style="4" customWidth="1"/>
    <col min="7692" max="7692" width="79.85546875" style="4" customWidth="1"/>
    <col min="7693" max="7693" width="11.42578125" style="4"/>
    <col min="7694" max="7694" width="18.7109375" style="4" bestFit="1" customWidth="1"/>
    <col min="7695" max="7930" width="11.42578125" style="4"/>
    <col min="7931" max="7931" width="9.85546875" style="4" customWidth="1"/>
    <col min="7932" max="7932" width="71.28515625" style="4" customWidth="1"/>
    <col min="7933" max="7933" width="15.28515625" style="4" customWidth="1"/>
    <col min="7934" max="7937" width="11.85546875" style="4" customWidth="1"/>
    <col min="7938" max="7947" width="11.42578125" style="4" customWidth="1"/>
    <col min="7948" max="7948" width="79.85546875" style="4" customWidth="1"/>
    <col min="7949" max="7949" width="11.42578125" style="4"/>
    <col min="7950" max="7950" width="18.7109375" style="4" bestFit="1" customWidth="1"/>
    <col min="7951" max="8186" width="11.42578125" style="4"/>
    <col min="8187" max="8187" width="9.85546875" style="4" customWidth="1"/>
    <col min="8188" max="8188" width="71.28515625" style="4" customWidth="1"/>
    <col min="8189" max="8189" width="15.28515625" style="4" customWidth="1"/>
    <col min="8190" max="8193" width="11.85546875" style="4" customWidth="1"/>
    <col min="8194" max="8203" width="11.42578125" style="4" customWidth="1"/>
    <col min="8204" max="8204" width="79.85546875" style="4" customWidth="1"/>
    <col min="8205" max="8205" width="11.42578125" style="4"/>
    <col min="8206" max="8206" width="18.7109375" style="4" bestFit="1" customWidth="1"/>
    <col min="8207" max="8442" width="11.42578125" style="4"/>
    <col min="8443" max="8443" width="9.85546875" style="4" customWidth="1"/>
    <col min="8444" max="8444" width="71.28515625" style="4" customWidth="1"/>
    <col min="8445" max="8445" width="15.28515625" style="4" customWidth="1"/>
    <col min="8446" max="8449" width="11.85546875" style="4" customWidth="1"/>
    <col min="8450" max="8459" width="11.42578125" style="4" customWidth="1"/>
    <col min="8460" max="8460" width="79.85546875" style="4" customWidth="1"/>
    <col min="8461" max="8461" width="11.42578125" style="4"/>
    <col min="8462" max="8462" width="18.7109375" style="4" bestFit="1" customWidth="1"/>
    <col min="8463" max="8698" width="11.42578125" style="4"/>
    <col min="8699" max="8699" width="9.85546875" style="4" customWidth="1"/>
    <col min="8700" max="8700" width="71.28515625" style="4" customWidth="1"/>
    <col min="8701" max="8701" width="15.28515625" style="4" customWidth="1"/>
    <col min="8702" max="8705" width="11.85546875" style="4" customWidth="1"/>
    <col min="8706" max="8715" width="11.42578125" style="4" customWidth="1"/>
    <col min="8716" max="8716" width="79.85546875" style="4" customWidth="1"/>
    <col min="8717" max="8717" width="11.42578125" style="4"/>
    <col min="8718" max="8718" width="18.7109375" style="4" bestFit="1" customWidth="1"/>
    <col min="8719" max="8954" width="11.42578125" style="4"/>
    <col min="8955" max="8955" width="9.85546875" style="4" customWidth="1"/>
    <col min="8956" max="8956" width="71.28515625" style="4" customWidth="1"/>
    <col min="8957" max="8957" width="15.28515625" style="4" customWidth="1"/>
    <col min="8958" max="8961" width="11.85546875" style="4" customWidth="1"/>
    <col min="8962" max="8971" width="11.42578125" style="4" customWidth="1"/>
    <col min="8972" max="8972" width="79.85546875" style="4" customWidth="1"/>
    <col min="8973" max="8973" width="11.42578125" style="4"/>
    <col min="8974" max="8974" width="18.7109375" style="4" bestFit="1" customWidth="1"/>
    <col min="8975" max="9210" width="11.42578125" style="4"/>
    <col min="9211" max="9211" width="9.85546875" style="4" customWidth="1"/>
    <col min="9212" max="9212" width="71.28515625" style="4" customWidth="1"/>
    <col min="9213" max="9213" width="15.28515625" style="4" customWidth="1"/>
    <col min="9214" max="9217" width="11.85546875" style="4" customWidth="1"/>
    <col min="9218" max="9227" width="11.42578125" style="4" customWidth="1"/>
    <col min="9228" max="9228" width="79.85546875" style="4" customWidth="1"/>
    <col min="9229" max="9229" width="11.42578125" style="4"/>
    <col min="9230" max="9230" width="18.7109375" style="4" bestFit="1" customWidth="1"/>
    <col min="9231" max="9466" width="11.42578125" style="4"/>
    <col min="9467" max="9467" width="9.85546875" style="4" customWidth="1"/>
    <col min="9468" max="9468" width="71.28515625" style="4" customWidth="1"/>
    <col min="9469" max="9469" width="15.28515625" style="4" customWidth="1"/>
    <col min="9470" max="9473" width="11.85546875" style="4" customWidth="1"/>
    <col min="9474" max="9483" width="11.42578125" style="4" customWidth="1"/>
    <col min="9484" max="9484" width="79.85546875" style="4" customWidth="1"/>
    <col min="9485" max="9485" width="11.42578125" style="4"/>
    <col min="9486" max="9486" width="18.7109375" style="4" bestFit="1" customWidth="1"/>
    <col min="9487" max="9722" width="11.42578125" style="4"/>
    <col min="9723" max="9723" width="9.85546875" style="4" customWidth="1"/>
    <col min="9724" max="9724" width="71.28515625" style="4" customWidth="1"/>
    <col min="9725" max="9725" width="15.28515625" style="4" customWidth="1"/>
    <col min="9726" max="9729" width="11.85546875" style="4" customWidth="1"/>
    <col min="9730" max="9739" width="11.42578125" style="4" customWidth="1"/>
    <col min="9740" max="9740" width="79.85546875" style="4" customWidth="1"/>
    <col min="9741" max="9741" width="11.42578125" style="4"/>
    <col min="9742" max="9742" width="18.7109375" style="4" bestFit="1" customWidth="1"/>
    <col min="9743" max="9978" width="11.42578125" style="4"/>
    <col min="9979" max="9979" width="9.85546875" style="4" customWidth="1"/>
    <col min="9980" max="9980" width="71.28515625" style="4" customWidth="1"/>
    <col min="9981" max="9981" width="15.28515625" style="4" customWidth="1"/>
    <col min="9982" max="9985" width="11.85546875" style="4" customWidth="1"/>
    <col min="9986" max="9995" width="11.42578125" style="4" customWidth="1"/>
    <col min="9996" max="9996" width="79.85546875" style="4" customWidth="1"/>
    <col min="9997" max="9997" width="11.42578125" style="4"/>
    <col min="9998" max="9998" width="18.7109375" style="4" bestFit="1" customWidth="1"/>
    <col min="9999" max="10234" width="11.42578125" style="4"/>
    <col min="10235" max="10235" width="9.85546875" style="4" customWidth="1"/>
    <col min="10236" max="10236" width="71.28515625" style="4" customWidth="1"/>
    <col min="10237" max="10237" width="15.28515625" style="4" customWidth="1"/>
    <col min="10238" max="10241" width="11.85546875" style="4" customWidth="1"/>
    <col min="10242" max="10251" width="11.42578125" style="4" customWidth="1"/>
    <col min="10252" max="10252" width="79.85546875" style="4" customWidth="1"/>
    <col min="10253" max="10253" width="11.42578125" style="4"/>
    <col min="10254" max="10254" width="18.7109375" style="4" bestFit="1" customWidth="1"/>
    <col min="10255" max="10490" width="11.42578125" style="4"/>
    <col min="10491" max="10491" width="9.85546875" style="4" customWidth="1"/>
    <col min="10492" max="10492" width="71.28515625" style="4" customWidth="1"/>
    <col min="10493" max="10493" width="15.28515625" style="4" customWidth="1"/>
    <col min="10494" max="10497" width="11.85546875" style="4" customWidth="1"/>
    <col min="10498" max="10507" width="11.42578125" style="4" customWidth="1"/>
    <col min="10508" max="10508" width="79.85546875" style="4" customWidth="1"/>
    <col min="10509" max="10509" width="11.42578125" style="4"/>
    <col min="10510" max="10510" width="18.7109375" style="4" bestFit="1" customWidth="1"/>
    <col min="10511" max="10746" width="11.42578125" style="4"/>
    <col min="10747" max="10747" width="9.85546875" style="4" customWidth="1"/>
    <col min="10748" max="10748" width="71.28515625" style="4" customWidth="1"/>
    <col min="10749" max="10749" width="15.28515625" style="4" customWidth="1"/>
    <col min="10750" max="10753" width="11.85546875" style="4" customWidth="1"/>
    <col min="10754" max="10763" width="11.42578125" style="4" customWidth="1"/>
    <col min="10764" max="10764" width="79.85546875" style="4" customWidth="1"/>
    <col min="10765" max="10765" width="11.42578125" style="4"/>
    <col min="10766" max="10766" width="18.7109375" style="4" bestFit="1" customWidth="1"/>
    <col min="10767" max="11002" width="11.42578125" style="4"/>
    <col min="11003" max="11003" width="9.85546875" style="4" customWidth="1"/>
    <col min="11004" max="11004" width="71.28515625" style="4" customWidth="1"/>
    <col min="11005" max="11005" width="15.28515625" style="4" customWidth="1"/>
    <col min="11006" max="11009" width="11.85546875" style="4" customWidth="1"/>
    <col min="11010" max="11019" width="11.42578125" style="4" customWidth="1"/>
    <col min="11020" max="11020" width="79.85546875" style="4" customWidth="1"/>
    <col min="11021" max="11021" width="11.42578125" style="4"/>
    <col min="11022" max="11022" width="18.7109375" style="4" bestFit="1" customWidth="1"/>
    <col min="11023" max="11258" width="11.42578125" style="4"/>
    <col min="11259" max="11259" width="9.85546875" style="4" customWidth="1"/>
    <col min="11260" max="11260" width="71.28515625" style="4" customWidth="1"/>
    <col min="11261" max="11261" width="15.28515625" style="4" customWidth="1"/>
    <col min="11262" max="11265" width="11.85546875" style="4" customWidth="1"/>
    <col min="11266" max="11275" width="11.42578125" style="4" customWidth="1"/>
    <col min="11276" max="11276" width="79.85546875" style="4" customWidth="1"/>
    <col min="11277" max="11277" width="11.42578125" style="4"/>
    <col min="11278" max="11278" width="18.7109375" style="4" bestFit="1" customWidth="1"/>
    <col min="11279" max="11514" width="11.42578125" style="4"/>
    <col min="11515" max="11515" width="9.85546875" style="4" customWidth="1"/>
    <col min="11516" max="11516" width="71.28515625" style="4" customWidth="1"/>
    <col min="11517" max="11517" width="15.28515625" style="4" customWidth="1"/>
    <col min="11518" max="11521" width="11.85546875" style="4" customWidth="1"/>
    <col min="11522" max="11531" width="11.42578125" style="4" customWidth="1"/>
    <col min="11532" max="11532" width="79.85546875" style="4" customWidth="1"/>
    <col min="11533" max="11533" width="11.42578125" style="4"/>
    <col min="11534" max="11534" width="18.7109375" style="4" bestFit="1" customWidth="1"/>
    <col min="11535" max="11770" width="11.42578125" style="4"/>
    <col min="11771" max="11771" width="9.85546875" style="4" customWidth="1"/>
    <col min="11772" max="11772" width="71.28515625" style="4" customWidth="1"/>
    <col min="11773" max="11773" width="15.28515625" style="4" customWidth="1"/>
    <col min="11774" max="11777" width="11.85546875" style="4" customWidth="1"/>
    <col min="11778" max="11787" width="11.42578125" style="4" customWidth="1"/>
    <col min="11788" max="11788" width="79.85546875" style="4" customWidth="1"/>
    <col min="11789" max="11789" width="11.42578125" style="4"/>
    <col min="11790" max="11790" width="18.7109375" style="4" bestFit="1" customWidth="1"/>
    <col min="11791" max="12026" width="11.42578125" style="4"/>
    <col min="12027" max="12027" width="9.85546875" style="4" customWidth="1"/>
    <col min="12028" max="12028" width="71.28515625" style="4" customWidth="1"/>
    <col min="12029" max="12029" width="15.28515625" style="4" customWidth="1"/>
    <col min="12030" max="12033" width="11.85546875" style="4" customWidth="1"/>
    <col min="12034" max="12043" width="11.42578125" style="4" customWidth="1"/>
    <col min="12044" max="12044" width="79.85546875" style="4" customWidth="1"/>
    <col min="12045" max="12045" width="11.42578125" style="4"/>
    <col min="12046" max="12046" width="18.7109375" style="4" bestFit="1" customWidth="1"/>
    <col min="12047" max="12282" width="11.42578125" style="4"/>
    <col min="12283" max="12283" width="9.85546875" style="4" customWidth="1"/>
    <col min="12284" max="12284" width="71.28515625" style="4" customWidth="1"/>
    <col min="12285" max="12285" width="15.28515625" style="4" customWidth="1"/>
    <col min="12286" max="12289" width="11.85546875" style="4" customWidth="1"/>
    <col min="12290" max="12299" width="11.42578125" style="4" customWidth="1"/>
    <col min="12300" max="12300" width="79.85546875" style="4" customWidth="1"/>
    <col min="12301" max="12301" width="11.42578125" style="4"/>
    <col min="12302" max="12302" width="18.7109375" style="4" bestFit="1" customWidth="1"/>
    <col min="12303" max="12538" width="11.42578125" style="4"/>
    <col min="12539" max="12539" width="9.85546875" style="4" customWidth="1"/>
    <col min="12540" max="12540" width="71.28515625" style="4" customWidth="1"/>
    <col min="12541" max="12541" width="15.28515625" style="4" customWidth="1"/>
    <col min="12542" max="12545" width="11.85546875" style="4" customWidth="1"/>
    <col min="12546" max="12555" width="11.42578125" style="4" customWidth="1"/>
    <col min="12556" max="12556" width="79.85546875" style="4" customWidth="1"/>
    <col min="12557" max="12557" width="11.42578125" style="4"/>
    <col min="12558" max="12558" width="18.7109375" style="4" bestFit="1" customWidth="1"/>
    <col min="12559" max="12794" width="11.42578125" style="4"/>
    <col min="12795" max="12795" width="9.85546875" style="4" customWidth="1"/>
    <col min="12796" max="12796" width="71.28515625" style="4" customWidth="1"/>
    <col min="12797" max="12797" width="15.28515625" style="4" customWidth="1"/>
    <col min="12798" max="12801" width="11.85546875" style="4" customWidth="1"/>
    <col min="12802" max="12811" width="11.42578125" style="4" customWidth="1"/>
    <col min="12812" max="12812" width="79.85546875" style="4" customWidth="1"/>
    <col min="12813" max="12813" width="11.42578125" style="4"/>
    <col min="12814" max="12814" width="18.7109375" style="4" bestFit="1" customWidth="1"/>
    <col min="12815" max="13050" width="11.42578125" style="4"/>
    <col min="13051" max="13051" width="9.85546875" style="4" customWidth="1"/>
    <col min="13052" max="13052" width="71.28515625" style="4" customWidth="1"/>
    <col min="13053" max="13053" width="15.28515625" style="4" customWidth="1"/>
    <col min="13054" max="13057" width="11.85546875" style="4" customWidth="1"/>
    <col min="13058" max="13067" width="11.42578125" style="4" customWidth="1"/>
    <col min="13068" max="13068" width="79.85546875" style="4" customWidth="1"/>
    <col min="13069" max="13069" width="11.42578125" style="4"/>
    <col min="13070" max="13070" width="18.7109375" style="4" bestFit="1" customWidth="1"/>
    <col min="13071" max="13306" width="11.42578125" style="4"/>
    <col min="13307" max="13307" width="9.85546875" style="4" customWidth="1"/>
    <col min="13308" max="13308" width="71.28515625" style="4" customWidth="1"/>
    <col min="13309" max="13309" width="15.28515625" style="4" customWidth="1"/>
    <col min="13310" max="13313" width="11.85546875" style="4" customWidth="1"/>
    <col min="13314" max="13323" width="11.42578125" style="4" customWidth="1"/>
    <col min="13324" max="13324" width="79.85546875" style="4" customWidth="1"/>
    <col min="13325" max="13325" width="11.42578125" style="4"/>
    <col min="13326" max="13326" width="18.7109375" style="4" bestFit="1" customWidth="1"/>
    <col min="13327" max="13562" width="11.42578125" style="4"/>
    <col min="13563" max="13563" width="9.85546875" style="4" customWidth="1"/>
    <col min="13564" max="13564" width="71.28515625" style="4" customWidth="1"/>
    <col min="13565" max="13565" width="15.28515625" style="4" customWidth="1"/>
    <col min="13566" max="13569" width="11.85546875" style="4" customWidth="1"/>
    <col min="13570" max="13579" width="11.42578125" style="4" customWidth="1"/>
    <col min="13580" max="13580" width="79.85546875" style="4" customWidth="1"/>
    <col min="13581" max="13581" width="11.42578125" style="4"/>
    <col min="13582" max="13582" width="18.7109375" style="4" bestFit="1" customWidth="1"/>
    <col min="13583" max="13818" width="11.42578125" style="4"/>
    <col min="13819" max="13819" width="9.85546875" style="4" customWidth="1"/>
    <col min="13820" max="13820" width="71.28515625" style="4" customWidth="1"/>
    <col min="13821" max="13821" width="15.28515625" style="4" customWidth="1"/>
    <col min="13822" max="13825" width="11.85546875" style="4" customWidth="1"/>
    <col min="13826" max="13835" width="11.42578125" style="4" customWidth="1"/>
    <col min="13836" max="13836" width="79.85546875" style="4" customWidth="1"/>
    <col min="13837" max="13837" width="11.42578125" style="4"/>
    <col min="13838" max="13838" width="18.7109375" style="4" bestFit="1" customWidth="1"/>
    <col min="13839" max="14074" width="11.42578125" style="4"/>
    <col min="14075" max="14075" width="9.85546875" style="4" customWidth="1"/>
    <col min="14076" max="14076" width="71.28515625" style="4" customWidth="1"/>
    <col min="14077" max="14077" width="15.28515625" style="4" customWidth="1"/>
    <col min="14078" max="14081" width="11.85546875" style="4" customWidth="1"/>
    <col min="14082" max="14091" width="11.42578125" style="4" customWidth="1"/>
    <col min="14092" max="14092" width="79.85546875" style="4" customWidth="1"/>
    <col min="14093" max="14093" width="11.42578125" style="4"/>
    <col min="14094" max="14094" width="18.7109375" style="4" bestFit="1" customWidth="1"/>
    <col min="14095" max="14330" width="11.42578125" style="4"/>
    <col min="14331" max="14331" width="9.85546875" style="4" customWidth="1"/>
    <col min="14332" max="14332" width="71.28515625" style="4" customWidth="1"/>
    <col min="14333" max="14333" width="15.28515625" style="4" customWidth="1"/>
    <col min="14334" max="14337" width="11.85546875" style="4" customWidth="1"/>
    <col min="14338" max="14347" width="11.42578125" style="4" customWidth="1"/>
    <col min="14348" max="14348" width="79.85546875" style="4" customWidth="1"/>
    <col min="14349" max="14349" width="11.42578125" style="4"/>
    <col min="14350" max="14350" width="18.7109375" style="4" bestFit="1" customWidth="1"/>
    <col min="14351" max="14586" width="11.42578125" style="4"/>
    <col min="14587" max="14587" width="9.85546875" style="4" customWidth="1"/>
    <col min="14588" max="14588" width="71.28515625" style="4" customWidth="1"/>
    <col min="14589" max="14589" width="15.28515625" style="4" customWidth="1"/>
    <col min="14590" max="14593" width="11.85546875" style="4" customWidth="1"/>
    <col min="14594" max="14603" width="11.42578125" style="4" customWidth="1"/>
    <col min="14604" max="14604" width="79.85546875" style="4" customWidth="1"/>
    <col min="14605" max="14605" width="11.42578125" style="4"/>
    <col min="14606" max="14606" width="18.7109375" style="4" bestFit="1" customWidth="1"/>
    <col min="14607" max="14842" width="11.42578125" style="4"/>
    <col min="14843" max="14843" width="9.85546875" style="4" customWidth="1"/>
    <col min="14844" max="14844" width="71.28515625" style="4" customWidth="1"/>
    <col min="14845" max="14845" width="15.28515625" style="4" customWidth="1"/>
    <col min="14846" max="14849" width="11.85546875" style="4" customWidth="1"/>
    <col min="14850" max="14859" width="11.42578125" style="4" customWidth="1"/>
    <col min="14860" max="14860" width="79.85546875" style="4" customWidth="1"/>
    <col min="14861" max="14861" width="11.42578125" style="4"/>
    <col min="14862" max="14862" width="18.7109375" style="4" bestFit="1" customWidth="1"/>
    <col min="14863" max="15098" width="11.42578125" style="4"/>
    <col min="15099" max="15099" width="9.85546875" style="4" customWidth="1"/>
    <col min="15100" max="15100" width="71.28515625" style="4" customWidth="1"/>
    <col min="15101" max="15101" width="15.28515625" style="4" customWidth="1"/>
    <col min="15102" max="15105" width="11.85546875" style="4" customWidth="1"/>
    <col min="15106" max="15115" width="11.42578125" style="4" customWidth="1"/>
    <col min="15116" max="15116" width="79.85546875" style="4" customWidth="1"/>
    <col min="15117" max="15117" width="11.42578125" style="4"/>
    <col min="15118" max="15118" width="18.7109375" style="4" bestFit="1" customWidth="1"/>
    <col min="15119" max="15354" width="11.42578125" style="4"/>
    <col min="15355" max="15355" width="9.85546875" style="4" customWidth="1"/>
    <col min="15356" max="15356" width="71.28515625" style="4" customWidth="1"/>
    <col min="15357" max="15357" width="15.28515625" style="4" customWidth="1"/>
    <col min="15358" max="15361" width="11.85546875" style="4" customWidth="1"/>
    <col min="15362" max="15371" width="11.42578125" style="4" customWidth="1"/>
    <col min="15372" max="15372" width="79.85546875" style="4" customWidth="1"/>
    <col min="15373" max="15373" width="11.42578125" style="4"/>
    <col min="15374" max="15374" width="18.7109375" style="4" bestFit="1" customWidth="1"/>
    <col min="15375" max="15610" width="11.42578125" style="4"/>
    <col min="15611" max="15611" width="9.85546875" style="4" customWidth="1"/>
    <col min="15612" max="15612" width="71.28515625" style="4" customWidth="1"/>
    <col min="15613" max="15613" width="15.28515625" style="4" customWidth="1"/>
    <col min="15614" max="15617" width="11.85546875" style="4" customWidth="1"/>
    <col min="15618" max="15627" width="11.42578125" style="4" customWidth="1"/>
    <col min="15628" max="15628" width="79.85546875" style="4" customWidth="1"/>
    <col min="15629" max="15629" width="11.42578125" style="4"/>
    <col min="15630" max="15630" width="18.7109375" style="4" bestFit="1" customWidth="1"/>
    <col min="15631" max="15866" width="11.42578125" style="4"/>
    <col min="15867" max="15867" width="9.85546875" style="4" customWidth="1"/>
    <col min="15868" max="15868" width="71.28515625" style="4" customWidth="1"/>
    <col min="15869" max="15869" width="15.28515625" style="4" customWidth="1"/>
    <col min="15870" max="15873" width="11.85546875" style="4" customWidth="1"/>
    <col min="15874" max="15883" width="11.42578125" style="4" customWidth="1"/>
    <col min="15884" max="15884" width="79.85546875" style="4" customWidth="1"/>
    <col min="15885" max="15885" width="11.42578125" style="4"/>
    <col min="15886" max="15886" width="18.7109375" style="4" bestFit="1" customWidth="1"/>
    <col min="15887" max="16122" width="11.42578125" style="4"/>
    <col min="16123" max="16123" width="9.85546875" style="4" customWidth="1"/>
    <col min="16124" max="16124" width="71.28515625" style="4" customWidth="1"/>
    <col min="16125" max="16125" width="15.28515625" style="4" customWidth="1"/>
    <col min="16126" max="16129" width="11.85546875" style="4" customWidth="1"/>
    <col min="16130" max="16139" width="11.42578125" style="4" customWidth="1"/>
    <col min="16140" max="16140" width="79.85546875" style="4" customWidth="1"/>
    <col min="16141" max="16141" width="11.42578125" style="4"/>
    <col min="16142" max="16142" width="18.7109375" style="4" bestFit="1" customWidth="1"/>
    <col min="16143" max="16384" width="11.42578125" style="4"/>
  </cols>
  <sheetData>
    <row r="1" spans="1:25">
      <c r="R1" s="3" t="s">
        <v>0</v>
      </c>
    </row>
    <row r="2" spans="1:25" s="6" customForma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5" s="6" customForma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5">
      <c r="A4" s="7" t="s">
        <v>123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5" ht="12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5" ht="66" customHeight="1">
      <c r="A7" s="9"/>
      <c r="B7" s="10"/>
      <c r="C7" s="11" t="s">
        <v>3</v>
      </c>
      <c r="D7" s="11"/>
      <c r="E7" s="11"/>
      <c r="F7" s="11"/>
      <c r="G7" s="11"/>
      <c r="H7" s="12" t="s">
        <v>4</v>
      </c>
      <c r="I7" s="12"/>
      <c r="J7" s="12"/>
      <c r="K7" s="12"/>
      <c r="L7" s="12"/>
      <c r="M7" s="12" t="s">
        <v>5</v>
      </c>
      <c r="N7" s="12"/>
      <c r="O7" s="12"/>
      <c r="P7" s="12"/>
      <c r="Q7" s="12"/>
      <c r="R7" s="13"/>
    </row>
    <row r="8" spans="1:25">
      <c r="A8" s="14"/>
      <c r="B8" s="15"/>
      <c r="C8" s="16" t="s">
        <v>124</v>
      </c>
      <c r="D8" s="17" t="s">
        <v>6</v>
      </c>
      <c r="E8" s="17" t="s">
        <v>7</v>
      </c>
      <c r="F8" s="17" t="s">
        <v>8</v>
      </c>
      <c r="G8" s="17" t="s">
        <v>9</v>
      </c>
      <c r="H8" s="18" t="s">
        <v>124</v>
      </c>
      <c r="I8" s="17" t="s">
        <v>6</v>
      </c>
      <c r="J8" s="17" t="s">
        <v>7</v>
      </c>
      <c r="K8" s="17" t="s">
        <v>8</v>
      </c>
      <c r="L8" s="17" t="s">
        <v>9</v>
      </c>
      <c r="M8" s="18" t="s">
        <v>124</v>
      </c>
      <c r="N8" s="17" t="s">
        <v>6</v>
      </c>
      <c r="O8" s="17" t="s">
        <v>7</v>
      </c>
      <c r="P8" s="17" t="s">
        <v>8</v>
      </c>
      <c r="Q8" s="17" t="s">
        <v>9</v>
      </c>
      <c r="R8" s="19"/>
      <c r="S8" s="20"/>
    </row>
    <row r="9" spans="1:25">
      <c r="A9" s="21" t="s">
        <v>10</v>
      </c>
      <c r="B9" s="22" t="s">
        <v>11</v>
      </c>
      <c r="C9" s="23">
        <f>SUM(D9:G9)</f>
        <v>21143755.169718552</v>
      </c>
      <c r="D9" s="24">
        <v>1150178.3795796132</v>
      </c>
      <c r="E9" s="24">
        <v>2939198.3775833393</v>
      </c>
      <c r="F9" s="24">
        <v>9882595.4565087948</v>
      </c>
      <c r="G9" s="24">
        <v>7171782.9560468057</v>
      </c>
      <c r="H9" s="25">
        <v>97.71553245191997</v>
      </c>
      <c r="I9" s="26">
        <v>98.222172628966604</v>
      </c>
      <c r="J9" s="26">
        <v>95.267363531397095</v>
      </c>
      <c r="K9" s="26">
        <v>106.35609384024865</v>
      </c>
      <c r="L9" s="26">
        <v>89.288115788193707</v>
      </c>
      <c r="M9" s="27">
        <v>109.43573773528061</v>
      </c>
      <c r="N9" s="28">
        <v>100.2763345340081</v>
      </c>
      <c r="O9" s="28">
        <v>117.4632576833426</v>
      </c>
      <c r="P9" s="28">
        <v>112.88524231176729</v>
      </c>
      <c r="Q9" s="28">
        <v>103.68467417477798</v>
      </c>
      <c r="R9" s="29" t="s">
        <v>12</v>
      </c>
      <c r="S9" s="20"/>
      <c r="T9" s="20"/>
      <c r="U9" s="20"/>
      <c r="V9" s="20"/>
      <c r="W9" s="20"/>
      <c r="X9" s="30"/>
      <c r="Y9" s="31"/>
    </row>
    <row r="10" spans="1:25">
      <c r="A10" s="21" t="s">
        <v>13</v>
      </c>
      <c r="B10" s="22" t="s">
        <v>14</v>
      </c>
      <c r="C10" s="23">
        <f t="shared" ref="C10:C30" si="0">SUM(D10:G10)</f>
        <v>548074.17755720194</v>
      </c>
      <c r="D10" s="24">
        <v>106004.99289144376</v>
      </c>
      <c r="E10" s="24">
        <v>155958.89171667764</v>
      </c>
      <c r="F10" s="24">
        <v>162892.09550387887</v>
      </c>
      <c r="G10" s="24">
        <v>123218.19744520169</v>
      </c>
      <c r="H10" s="25">
        <v>107.06294752778211</v>
      </c>
      <c r="I10" s="26">
        <v>181.25182048891406</v>
      </c>
      <c r="J10" s="26">
        <v>107.11347063099228</v>
      </c>
      <c r="K10" s="26">
        <v>81.539604097267897</v>
      </c>
      <c r="L10" s="26">
        <v>109.54680149248084</v>
      </c>
      <c r="M10" s="27">
        <v>113.43227159010243</v>
      </c>
      <c r="N10" s="28">
        <v>105.19191993276387</v>
      </c>
      <c r="O10" s="28">
        <v>115.82181614362965</v>
      </c>
      <c r="P10" s="28">
        <v>116.52056934440908</v>
      </c>
      <c r="Q10" s="28">
        <v>114.14471891529703</v>
      </c>
      <c r="R10" s="29" t="s">
        <v>15</v>
      </c>
      <c r="S10" s="20"/>
      <c r="T10" s="20"/>
      <c r="U10" s="20"/>
      <c r="V10" s="20"/>
      <c r="W10" s="20"/>
      <c r="X10" s="30"/>
      <c r="Y10" s="31"/>
    </row>
    <row r="11" spans="1:25">
      <c r="A11" s="21" t="s">
        <v>16</v>
      </c>
      <c r="B11" s="22" t="s">
        <v>17</v>
      </c>
      <c r="C11" s="23">
        <f t="shared" si="0"/>
        <v>22786054.339789703</v>
      </c>
      <c r="D11" s="24">
        <v>4606926.3856237717</v>
      </c>
      <c r="E11" s="24">
        <v>5737589.2631504862</v>
      </c>
      <c r="F11" s="24">
        <v>6652038.2018457316</v>
      </c>
      <c r="G11" s="24">
        <v>5789500.489169715</v>
      </c>
      <c r="H11" s="25">
        <v>103.90151338739248</v>
      </c>
      <c r="I11" s="26">
        <v>104.06634667439283</v>
      </c>
      <c r="J11" s="26">
        <v>103.25181712018023</v>
      </c>
      <c r="K11" s="26">
        <v>105.47487546505737</v>
      </c>
      <c r="L11" s="26">
        <v>102.66666951688221</v>
      </c>
      <c r="M11" s="27">
        <v>101.57847484658478</v>
      </c>
      <c r="N11" s="28">
        <v>100.4298213573219</v>
      </c>
      <c r="O11" s="28">
        <v>101.62968993815002</v>
      </c>
      <c r="P11" s="28">
        <v>102.42906387591488</v>
      </c>
      <c r="Q11" s="28">
        <v>101.48311897802591</v>
      </c>
      <c r="R11" s="29" t="s">
        <v>18</v>
      </c>
      <c r="S11" s="20"/>
      <c r="T11" s="20"/>
      <c r="U11" s="20"/>
      <c r="V11" s="20"/>
      <c r="W11" s="20"/>
      <c r="X11" s="30"/>
      <c r="Y11" s="31"/>
    </row>
    <row r="12" spans="1:25" ht="24">
      <c r="A12" s="21" t="s">
        <v>19</v>
      </c>
      <c r="B12" s="22" t="s">
        <v>20</v>
      </c>
      <c r="C12" s="23">
        <f t="shared" si="0"/>
        <v>4648413.7998450296</v>
      </c>
      <c r="D12" s="24">
        <v>1601398.1837083711</v>
      </c>
      <c r="E12" s="24">
        <v>898425.79786132427</v>
      </c>
      <c r="F12" s="24">
        <v>735911.45069592784</v>
      </c>
      <c r="G12" s="24">
        <v>1412678.3675794066</v>
      </c>
      <c r="H12" s="25">
        <v>96.512746255924725</v>
      </c>
      <c r="I12" s="26">
        <v>98.158695538076785</v>
      </c>
      <c r="J12" s="26">
        <v>108.68241984436663</v>
      </c>
      <c r="K12" s="26">
        <v>101.28582921675758</v>
      </c>
      <c r="L12" s="26">
        <v>86.503420442013379</v>
      </c>
      <c r="M12" s="27">
        <v>100.33117377654972</v>
      </c>
      <c r="N12" s="28">
        <v>99.613457734013593</v>
      </c>
      <c r="O12" s="28">
        <v>99.736215911389891</v>
      </c>
      <c r="P12" s="28">
        <v>101.53504787270104</v>
      </c>
      <c r="Q12" s="28">
        <v>100.91494045187497</v>
      </c>
      <c r="R12" s="32" t="s">
        <v>127</v>
      </c>
      <c r="S12" s="20"/>
      <c r="T12" s="20"/>
      <c r="U12" s="20"/>
      <c r="V12" s="20"/>
      <c r="W12" s="20"/>
      <c r="X12" s="30"/>
      <c r="Y12" s="31"/>
    </row>
    <row r="13" spans="1:25">
      <c r="A13" s="21" t="s">
        <v>21</v>
      </c>
      <c r="B13" s="22" t="s">
        <v>22</v>
      </c>
      <c r="C13" s="23">
        <f t="shared" si="0"/>
        <v>1657918.6833269205</v>
      </c>
      <c r="D13" s="24">
        <v>370116.42872017919</v>
      </c>
      <c r="E13" s="24">
        <v>435290.50638592662</v>
      </c>
      <c r="F13" s="24">
        <v>468245.81776459044</v>
      </c>
      <c r="G13" s="24">
        <v>384265.93045622425</v>
      </c>
      <c r="H13" s="25">
        <v>102.53624339972411</v>
      </c>
      <c r="I13" s="26">
        <v>105.55162644832849</v>
      </c>
      <c r="J13" s="26">
        <v>103.35157423949772</v>
      </c>
      <c r="K13" s="26">
        <v>100.65731371845735</v>
      </c>
      <c r="L13" s="26">
        <v>101.38141563897842</v>
      </c>
      <c r="M13" s="27">
        <v>105.37068471357891</v>
      </c>
      <c r="N13" s="28">
        <v>113.13267076880093</v>
      </c>
      <c r="O13" s="28">
        <v>102.98032819871605</v>
      </c>
      <c r="P13" s="28">
        <v>103.25506478337969</v>
      </c>
      <c r="Q13" s="28">
        <v>103.83167293290991</v>
      </c>
      <c r="R13" s="29" t="s">
        <v>23</v>
      </c>
      <c r="S13" s="20"/>
      <c r="T13" s="20"/>
      <c r="U13" s="20"/>
      <c r="V13" s="20"/>
      <c r="W13" s="20"/>
      <c r="X13" s="30"/>
      <c r="Y13" s="31"/>
    </row>
    <row r="14" spans="1:25">
      <c r="A14" s="21" t="s">
        <v>24</v>
      </c>
      <c r="B14" s="22" t="s">
        <v>25</v>
      </c>
      <c r="C14" s="23">
        <f t="shared" si="0"/>
        <v>18260108.234252304</v>
      </c>
      <c r="D14" s="24">
        <v>2613028.1766622355</v>
      </c>
      <c r="E14" s="24">
        <v>6329207.3982959678</v>
      </c>
      <c r="F14" s="24">
        <v>6477837.4838917265</v>
      </c>
      <c r="G14" s="24">
        <v>2840035.1754023749</v>
      </c>
      <c r="H14" s="25">
        <v>115.91290215017519</v>
      </c>
      <c r="I14" s="26">
        <v>115.97582087394503</v>
      </c>
      <c r="J14" s="26">
        <v>132.0510838824699</v>
      </c>
      <c r="K14" s="26">
        <v>109.56419335195929</v>
      </c>
      <c r="L14" s="26">
        <v>101.60059559359806</v>
      </c>
      <c r="M14" s="27">
        <v>103.43378447822896</v>
      </c>
      <c r="N14" s="28">
        <v>100.82673888397559</v>
      </c>
      <c r="O14" s="28">
        <v>103.73993402080342</v>
      </c>
      <c r="P14" s="28">
        <v>104.23538975694753</v>
      </c>
      <c r="Q14" s="28">
        <v>103.39989661724979</v>
      </c>
      <c r="R14" s="29" t="s">
        <v>26</v>
      </c>
      <c r="S14" s="20"/>
      <c r="T14" s="20"/>
      <c r="U14" s="20"/>
      <c r="V14" s="20"/>
      <c r="W14" s="20"/>
      <c r="X14" s="30"/>
      <c r="Y14" s="31"/>
    </row>
    <row r="15" spans="1:25" s="33" customFormat="1" ht="24">
      <c r="A15" s="21" t="s">
        <v>27</v>
      </c>
      <c r="B15" s="22" t="s">
        <v>28</v>
      </c>
      <c r="C15" s="23">
        <f t="shared" si="0"/>
        <v>32948072.916962907</v>
      </c>
      <c r="D15" s="24">
        <v>5289540.9571041781</v>
      </c>
      <c r="E15" s="24">
        <v>6491586.4333501197</v>
      </c>
      <c r="F15" s="24">
        <v>11674095.446698999</v>
      </c>
      <c r="G15" s="24">
        <v>9492850.0798096098</v>
      </c>
      <c r="H15" s="25">
        <v>105.6988185004388</v>
      </c>
      <c r="I15" s="26">
        <v>106.69398697292914</v>
      </c>
      <c r="J15" s="26">
        <v>104.37200987501924</v>
      </c>
      <c r="K15" s="26">
        <v>106.11554683131628</v>
      </c>
      <c r="L15" s="26">
        <v>105.53388056495525</v>
      </c>
      <c r="M15" s="27">
        <v>106.48572216006616</v>
      </c>
      <c r="N15" s="28">
        <v>103.51978297237451</v>
      </c>
      <c r="O15" s="28">
        <v>106.73654568379665</v>
      </c>
      <c r="P15" s="28">
        <v>105.89744843859519</v>
      </c>
      <c r="Q15" s="28">
        <v>108.79092307264204</v>
      </c>
      <c r="R15" s="29" t="s">
        <v>29</v>
      </c>
      <c r="S15" s="20"/>
      <c r="T15" s="20"/>
      <c r="U15" s="20"/>
      <c r="V15" s="20"/>
      <c r="W15" s="20"/>
      <c r="X15" s="30"/>
      <c r="Y15" s="31"/>
    </row>
    <row r="16" spans="1:25">
      <c r="A16" s="21" t="s">
        <v>30</v>
      </c>
      <c r="B16" s="22" t="s">
        <v>31</v>
      </c>
      <c r="C16" s="23">
        <f t="shared" si="0"/>
        <v>10308063.645796474</v>
      </c>
      <c r="D16" s="24">
        <v>2380911.9059838094</v>
      </c>
      <c r="E16" s="24">
        <v>2558338.1623469619</v>
      </c>
      <c r="F16" s="24">
        <v>2909810.13996488</v>
      </c>
      <c r="G16" s="24">
        <v>2459003.4375008242</v>
      </c>
      <c r="H16" s="25">
        <v>104.3041926428351</v>
      </c>
      <c r="I16" s="26">
        <v>104.34867843294519</v>
      </c>
      <c r="J16" s="26">
        <v>103.82813995536189</v>
      </c>
      <c r="K16" s="26">
        <v>104.29273651831402</v>
      </c>
      <c r="L16" s="26">
        <v>104.76011368140421</v>
      </c>
      <c r="M16" s="27">
        <v>104.90934957808953</v>
      </c>
      <c r="N16" s="28">
        <v>107.90965073010639</v>
      </c>
      <c r="O16" s="28">
        <v>105.67477397984577</v>
      </c>
      <c r="P16" s="28">
        <v>104.16651425314818</v>
      </c>
      <c r="Q16" s="28">
        <v>102.24902767745152</v>
      </c>
      <c r="R16" s="29" t="s">
        <v>32</v>
      </c>
      <c r="S16" s="20"/>
      <c r="T16" s="20"/>
      <c r="U16" s="20"/>
      <c r="V16" s="20"/>
      <c r="W16" s="20"/>
      <c r="X16" s="30"/>
      <c r="Y16" s="31"/>
    </row>
    <row r="17" spans="1:25">
      <c r="A17" s="21" t="s">
        <v>33</v>
      </c>
      <c r="B17" s="22" t="s">
        <v>34</v>
      </c>
      <c r="C17" s="23">
        <f t="shared" si="0"/>
        <v>2382436.7156442092</v>
      </c>
      <c r="D17" s="24">
        <v>465909.23717483581</v>
      </c>
      <c r="E17" s="24">
        <v>606390.20617769042</v>
      </c>
      <c r="F17" s="24">
        <v>659556.9389550481</v>
      </c>
      <c r="G17" s="24">
        <v>650580.33333663479</v>
      </c>
      <c r="H17" s="25">
        <v>111.37750798797772</v>
      </c>
      <c r="I17" s="26">
        <v>111.16991104720533</v>
      </c>
      <c r="J17" s="26">
        <v>114.97909358055223</v>
      </c>
      <c r="K17" s="26">
        <v>108.28266658964478</v>
      </c>
      <c r="L17" s="26">
        <v>111.44543225560741</v>
      </c>
      <c r="M17" s="27">
        <v>103.13945146458039</v>
      </c>
      <c r="N17" s="28">
        <v>100.964230631443</v>
      </c>
      <c r="O17" s="28">
        <v>101.35114377091227</v>
      </c>
      <c r="P17" s="28">
        <v>103.2798197372197</v>
      </c>
      <c r="Q17" s="28">
        <v>106.38386764053503</v>
      </c>
      <c r="R17" s="29" t="s">
        <v>35</v>
      </c>
      <c r="S17" s="20"/>
      <c r="T17" s="20"/>
      <c r="U17" s="20"/>
      <c r="V17" s="20"/>
      <c r="W17" s="20"/>
      <c r="X17" s="30"/>
      <c r="Y17" s="31"/>
    </row>
    <row r="18" spans="1:25">
      <c r="A18" s="21" t="s">
        <v>36</v>
      </c>
      <c r="B18" s="22" t="s">
        <v>37</v>
      </c>
      <c r="C18" s="23">
        <f t="shared" si="0"/>
        <v>10191753.719937008</v>
      </c>
      <c r="D18" s="24">
        <v>2700677.3144664629</v>
      </c>
      <c r="E18" s="24">
        <v>2433991.4114380218</v>
      </c>
      <c r="F18" s="24">
        <v>2508899.8207357759</v>
      </c>
      <c r="G18" s="24">
        <v>2548185.1732967473</v>
      </c>
      <c r="H18" s="25">
        <v>109.20480406082804</v>
      </c>
      <c r="I18" s="26">
        <v>105.92198519207369</v>
      </c>
      <c r="J18" s="26">
        <v>112.06055047023973</v>
      </c>
      <c r="K18" s="26">
        <v>109.59193477929156</v>
      </c>
      <c r="L18" s="26">
        <v>109.93404265522557</v>
      </c>
      <c r="M18" s="27">
        <v>102.65083585808806</v>
      </c>
      <c r="N18" s="28">
        <v>100.65626876273529</v>
      </c>
      <c r="O18" s="28">
        <v>107.23653940770515</v>
      </c>
      <c r="P18" s="28">
        <v>101.13806823477071</v>
      </c>
      <c r="Q18" s="28">
        <v>102.12815955104604</v>
      </c>
      <c r="R18" s="29" t="s">
        <v>38</v>
      </c>
      <c r="S18" s="20"/>
      <c r="T18" s="20"/>
      <c r="U18" s="20"/>
      <c r="V18" s="20"/>
      <c r="W18" s="20"/>
      <c r="X18" s="30"/>
      <c r="Y18" s="31"/>
    </row>
    <row r="19" spans="1:25">
      <c r="A19" s="21" t="s">
        <v>39</v>
      </c>
      <c r="B19" s="22" t="s">
        <v>129</v>
      </c>
      <c r="C19" s="23">
        <f t="shared" si="0"/>
        <v>7239158.945225561</v>
      </c>
      <c r="D19" s="24">
        <v>1764325.2496610691</v>
      </c>
      <c r="E19" s="24">
        <v>1860019.4264581767</v>
      </c>
      <c r="F19" s="24">
        <v>1942027.5260664367</v>
      </c>
      <c r="G19" s="24">
        <v>1672786.7430398795</v>
      </c>
      <c r="H19" s="25">
        <v>104.4345887909564</v>
      </c>
      <c r="I19" s="26">
        <v>106.79409901261785</v>
      </c>
      <c r="J19" s="26">
        <v>103.7811165647405</v>
      </c>
      <c r="K19" s="26">
        <v>105.42896613359127</v>
      </c>
      <c r="L19" s="26">
        <v>101.5458680621137</v>
      </c>
      <c r="M19" s="27">
        <v>114.63302472265846</v>
      </c>
      <c r="N19" s="28">
        <v>108.26145793366375</v>
      </c>
      <c r="O19" s="28">
        <v>115.51696259353999</v>
      </c>
      <c r="P19" s="28">
        <v>119.39183687210163</v>
      </c>
      <c r="Q19" s="28">
        <v>115.47500188266069</v>
      </c>
      <c r="R19" s="32" t="s">
        <v>128</v>
      </c>
      <c r="S19" s="20"/>
      <c r="T19" s="20"/>
      <c r="U19" s="20"/>
      <c r="V19" s="20"/>
      <c r="W19" s="20"/>
      <c r="X19" s="30"/>
      <c r="Y19" s="31"/>
    </row>
    <row r="20" spans="1:25">
      <c r="A20" s="21" t="s">
        <v>40</v>
      </c>
      <c r="B20" s="22" t="s">
        <v>41</v>
      </c>
      <c r="C20" s="23">
        <f t="shared" si="0"/>
        <v>15458476.789290342</v>
      </c>
      <c r="D20" s="24">
        <v>3770245.1099036583</v>
      </c>
      <c r="E20" s="24">
        <v>3669489.6077584154</v>
      </c>
      <c r="F20" s="24">
        <v>3969540.8484998294</v>
      </c>
      <c r="G20" s="24">
        <v>4049201.2231284389</v>
      </c>
      <c r="H20" s="25">
        <v>101.2177711894356</v>
      </c>
      <c r="I20" s="26">
        <v>104.6816221426629</v>
      </c>
      <c r="J20" s="26">
        <v>100.89503734682086</v>
      </c>
      <c r="K20" s="26">
        <v>99.053522847496197</v>
      </c>
      <c r="L20" s="26">
        <v>100.55188331233285</v>
      </c>
      <c r="M20" s="27">
        <v>103.49399942438049</v>
      </c>
      <c r="N20" s="28">
        <v>103.07667499735007</v>
      </c>
      <c r="O20" s="28">
        <v>103.44895808899378</v>
      </c>
      <c r="P20" s="28">
        <v>103.35317024495141</v>
      </c>
      <c r="Q20" s="28">
        <v>104.06637717867444</v>
      </c>
      <c r="R20" s="29" t="s">
        <v>42</v>
      </c>
      <c r="S20" s="20"/>
      <c r="T20" s="20"/>
      <c r="U20" s="20"/>
      <c r="V20" s="20"/>
      <c r="W20" s="20"/>
      <c r="X20" s="30"/>
      <c r="Y20" s="31"/>
    </row>
    <row r="21" spans="1:25">
      <c r="A21" s="21" t="s">
        <v>43</v>
      </c>
      <c r="B21" s="22" t="s">
        <v>44</v>
      </c>
      <c r="C21" s="23">
        <f t="shared" si="0"/>
        <v>4143548.0288132969</v>
      </c>
      <c r="D21" s="24">
        <v>1024722.9339299249</v>
      </c>
      <c r="E21" s="24">
        <v>1122891.6485470252</v>
      </c>
      <c r="F21" s="24">
        <v>916478.34130012675</v>
      </c>
      <c r="G21" s="24">
        <v>1079455.1050362203</v>
      </c>
      <c r="H21" s="25">
        <v>100.50057379280908</v>
      </c>
      <c r="I21" s="26">
        <v>101.47213233495158</v>
      </c>
      <c r="J21" s="26">
        <v>105.49601123203476</v>
      </c>
      <c r="K21" s="26">
        <v>100.14248361984204</v>
      </c>
      <c r="L21" s="26">
        <v>95.240850923203865</v>
      </c>
      <c r="M21" s="27">
        <v>103.3882296277358</v>
      </c>
      <c r="N21" s="28">
        <v>102.73381573103109</v>
      </c>
      <c r="O21" s="28">
        <v>104.04933034930262</v>
      </c>
      <c r="P21" s="28">
        <v>102.91634472711901</v>
      </c>
      <c r="Q21" s="28">
        <v>103.73371324941697</v>
      </c>
      <c r="R21" s="29" t="s">
        <v>45</v>
      </c>
      <c r="S21" s="20"/>
      <c r="T21" s="20"/>
      <c r="U21" s="20"/>
      <c r="V21" s="20"/>
      <c r="W21" s="20"/>
      <c r="X21" s="30"/>
      <c r="Y21" s="31"/>
    </row>
    <row r="22" spans="1:25">
      <c r="A22" s="21" t="s">
        <v>46</v>
      </c>
      <c r="B22" s="22" t="s">
        <v>47</v>
      </c>
      <c r="C22" s="23">
        <f t="shared" si="0"/>
        <v>2725083.8572896631</v>
      </c>
      <c r="D22" s="24">
        <v>527619.74212530383</v>
      </c>
      <c r="E22" s="24">
        <v>687640.31774675986</v>
      </c>
      <c r="F22" s="24">
        <v>939535.36699805816</v>
      </c>
      <c r="G22" s="24">
        <v>570288.43041954085</v>
      </c>
      <c r="H22" s="25">
        <v>105.40827678869262</v>
      </c>
      <c r="I22" s="26">
        <v>107.8115277275644</v>
      </c>
      <c r="J22" s="26">
        <v>106.38441251045445</v>
      </c>
      <c r="K22" s="26">
        <v>108.00477836620293</v>
      </c>
      <c r="L22" s="26">
        <v>98.883956685047977</v>
      </c>
      <c r="M22" s="27">
        <v>108.78366027289982</v>
      </c>
      <c r="N22" s="28">
        <v>100.60366926215352</v>
      </c>
      <c r="O22" s="28">
        <v>114.87144196471984</v>
      </c>
      <c r="P22" s="28">
        <v>114.29508990092778</v>
      </c>
      <c r="Q22" s="28">
        <v>101.84598675145207</v>
      </c>
      <c r="R22" s="29" t="s">
        <v>48</v>
      </c>
      <c r="S22" s="20"/>
      <c r="T22" s="20"/>
      <c r="U22" s="20"/>
      <c r="V22" s="20"/>
      <c r="W22" s="20"/>
      <c r="X22" s="30"/>
      <c r="Y22" s="31"/>
    </row>
    <row r="23" spans="1:25">
      <c r="A23" s="21" t="s">
        <v>49</v>
      </c>
      <c r="B23" s="22" t="s">
        <v>50</v>
      </c>
      <c r="C23" s="23">
        <f t="shared" si="0"/>
        <v>7096018.4519711146</v>
      </c>
      <c r="D23" s="24">
        <v>1780870.8890760147</v>
      </c>
      <c r="E23" s="24">
        <v>1745083.908512095</v>
      </c>
      <c r="F23" s="24">
        <v>1712945.6572432925</v>
      </c>
      <c r="G23" s="24">
        <v>1857117.9971397116</v>
      </c>
      <c r="H23" s="25">
        <v>99.824681566535673</v>
      </c>
      <c r="I23" s="26">
        <v>101.25193873597608</v>
      </c>
      <c r="J23" s="26">
        <v>100.36428311287462</v>
      </c>
      <c r="K23" s="26">
        <v>98.320833297278952</v>
      </c>
      <c r="L23" s="26">
        <v>99.445449580996524</v>
      </c>
      <c r="M23" s="27">
        <v>104.85930101559204</v>
      </c>
      <c r="N23" s="28">
        <v>108.13379515365553</v>
      </c>
      <c r="O23" s="28">
        <v>106.92048747677899</v>
      </c>
      <c r="P23" s="28">
        <v>105.24159225107775</v>
      </c>
      <c r="Q23" s="28">
        <v>99.818098047592457</v>
      </c>
      <c r="R23" s="29" t="s">
        <v>51</v>
      </c>
      <c r="S23" s="20"/>
      <c r="T23" s="20"/>
      <c r="U23" s="20"/>
      <c r="V23" s="20"/>
      <c r="W23" s="20"/>
      <c r="X23" s="30"/>
      <c r="Y23" s="31"/>
    </row>
    <row r="24" spans="1:25">
      <c r="A24" s="21" t="s">
        <v>52</v>
      </c>
      <c r="B24" s="22" t="s">
        <v>53</v>
      </c>
      <c r="C24" s="23">
        <f t="shared" si="0"/>
        <v>9278856.7465474978</v>
      </c>
      <c r="D24" s="24">
        <v>2294753.3264815649</v>
      </c>
      <c r="E24" s="24">
        <v>2414818.7279304038</v>
      </c>
      <c r="F24" s="24">
        <v>2492876.3420372461</v>
      </c>
      <c r="G24" s="24">
        <v>2076408.350098283</v>
      </c>
      <c r="H24" s="25">
        <v>98.51059914123779</v>
      </c>
      <c r="I24" s="26">
        <v>99.957778118629292</v>
      </c>
      <c r="J24" s="26">
        <v>99.064257376839763</v>
      </c>
      <c r="K24" s="26">
        <v>97.699484610745344</v>
      </c>
      <c r="L24" s="26">
        <v>97.414786705755631</v>
      </c>
      <c r="M24" s="27">
        <v>111.22421407213341</v>
      </c>
      <c r="N24" s="28">
        <v>108.7057053477116</v>
      </c>
      <c r="O24" s="28">
        <v>124.30144640809739</v>
      </c>
      <c r="P24" s="28">
        <v>107.64638825694897</v>
      </c>
      <c r="Q24" s="28">
        <v>105.24179516185241</v>
      </c>
      <c r="R24" s="29" t="s">
        <v>54</v>
      </c>
      <c r="S24" s="20"/>
      <c r="T24" s="20"/>
      <c r="U24" s="20"/>
      <c r="V24" s="20"/>
      <c r="W24" s="20"/>
      <c r="X24" s="30"/>
      <c r="Y24" s="31"/>
    </row>
    <row r="25" spans="1:25">
      <c r="A25" s="21" t="s">
        <v>55</v>
      </c>
      <c r="B25" s="22" t="s">
        <v>56</v>
      </c>
      <c r="C25" s="23">
        <f t="shared" si="0"/>
        <v>7571788.7290637046</v>
      </c>
      <c r="D25" s="24">
        <v>1811883.9683480586</v>
      </c>
      <c r="E25" s="24">
        <v>1908931.0069903121</v>
      </c>
      <c r="F25" s="24">
        <v>1980608.6411964083</v>
      </c>
      <c r="G25" s="24">
        <v>1870365.1125289258</v>
      </c>
      <c r="H25" s="25">
        <v>99.497743356389861</v>
      </c>
      <c r="I25" s="26">
        <v>101.41722347453231</v>
      </c>
      <c r="J25" s="26">
        <v>97.228475028620906</v>
      </c>
      <c r="K25" s="26">
        <v>98.873307184696429</v>
      </c>
      <c r="L25" s="26">
        <v>100.71537721271315</v>
      </c>
      <c r="M25" s="27">
        <v>111.70650797945865</v>
      </c>
      <c r="N25" s="28">
        <v>112.94922592520888</v>
      </c>
      <c r="O25" s="28">
        <v>114.95995925636086</v>
      </c>
      <c r="P25" s="28">
        <v>106.95131602812124</v>
      </c>
      <c r="Q25" s="28">
        <v>112.55508461290744</v>
      </c>
      <c r="R25" s="29" t="s">
        <v>57</v>
      </c>
      <c r="S25" s="20"/>
      <c r="T25" s="20"/>
      <c r="U25" s="20"/>
      <c r="V25" s="20"/>
      <c r="W25" s="20"/>
      <c r="X25" s="30"/>
      <c r="Y25" s="31"/>
    </row>
    <row r="26" spans="1:25">
      <c r="A26" s="21" t="s">
        <v>58</v>
      </c>
      <c r="B26" s="34" t="s">
        <v>125</v>
      </c>
      <c r="C26" s="23">
        <f t="shared" si="0"/>
        <v>1287390.1470948858</v>
      </c>
      <c r="D26" s="24">
        <v>393482.06111767096</v>
      </c>
      <c r="E26" s="24">
        <v>371301.96928906778</v>
      </c>
      <c r="F26" s="24">
        <v>232231.50619017385</v>
      </c>
      <c r="G26" s="24">
        <v>290374.61049797322</v>
      </c>
      <c r="H26" s="25">
        <v>110.54038941745085</v>
      </c>
      <c r="I26" s="26">
        <v>111.86747702292776</v>
      </c>
      <c r="J26" s="26">
        <v>107.89467404334745</v>
      </c>
      <c r="K26" s="26">
        <v>113.1432150823416</v>
      </c>
      <c r="L26" s="26">
        <v>110.17138572267397</v>
      </c>
      <c r="M26" s="27">
        <v>106.07040063583544</v>
      </c>
      <c r="N26" s="28">
        <v>100.88836354406641</v>
      </c>
      <c r="O26" s="28">
        <v>102.95929169506037</v>
      </c>
      <c r="P26" s="28">
        <v>106.11987839635728</v>
      </c>
      <c r="Q26" s="28">
        <v>118.89542182042155</v>
      </c>
      <c r="R26" s="29" t="s">
        <v>59</v>
      </c>
      <c r="S26" s="20"/>
      <c r="T26" s="20"/>
      <c r="U26" s="20"/>
      <c r="V26" s="20"/>
      <c r="W26" s="20"/>
      <c r="X26" s="30"/>
      <c r="Y26" s="31"/>
    </row>
    <row r="27" spans="1:25">
      <c r="A27" s="21" t="s">
        <v>60</v>
      </c>
      <c r="B27" s="22" t="s">
        <v>61</v>
      </c>
      <c r="C27" s="23">
        <f t="shared" si="0"/>
        <v>2814946.0237303996</v>
      </c>
      <c r="D27" s="24">
        <v>647827.09957542899</v>
      </c>
      <c r="E27" s="24">
        <v>629218.95368812361</v>
      </c>
      <c r="F27" s="24">
        <v>630703.34209300252</v>
      </c>
      <c r="G27" s="24">
        <v>907196.62837384467</v>
      </c>
      <c r="H27" s="25">
        <v>104.22559495542853</v>
      </c>
      <c r="I27" s="26">
        <v>120.85686269059896</v>
      </c>
      <c r="J27" s="26">
        <v>107.36527319055649</v>
      </c>
      <c r="K27" s="26">
        <v>94.519473680948195</v>
      </c>
      <c r="L27" s="26">
        <v>99.278118622850613</v>
      </c>
      <c r="M27" s="27">
        <v>103.05947599824306</v>
      </c>
      <c r="N27" s="28">
        <v>101.17794637011008</v>
      </c>
      <c r="O27" s="28">
        <v>103.00470672813566</v>
      </c>
      <c r="P27" s="28">
        <v>103.50311067195197</v>
      </c>
      <c r="Q27" s="28">
        <v>104.17081894124161</v>
      </c>
      <c r="R27" s="29" t="s">
        <v>62</v>
      </c>
      <c r="S27" s="20"/>
      <c r="T27" s="20"/>
      <c r="U27" s="20"/>
      <c r="V27" s="20"/>
      <c r="W27" s="20"/>
      <c r="X27" s="30"/>
      <c r="Y27" s="31"/>
    </row>
    <row r="28" spans="1:25" ht="36">
      <c r="A28" s="21" t="s">
        <v>63</v>
      </c>
      <c r="B28" s="34" t="s">
        <v>126</v>
      </c>
      <c r="C28" s="23">
        <f t="shared" si="0"/>
        <v>303794.72636990785</v>
      </c>
      <c r="D28" s="24">
        <v>99677.090190319432</v>
      </c>
      <c r="E28" s="24">
        <v>91588.557478088085</v>
      </c>
      <c r="F28" s="24">
        <v>53040.782594736083</v>
      </c>
      <c r="G28" s="24">
        <v>59488.296106764225</v>
      </c>
      <c r="H28" s="25">
        <v>103.19200776452027</v>
      </c>
      <c r="I28" s="26">
        <v>104.6790058115604</v>
      </c>
      <c r="J28" s="26">
        <v>101.943778268183</v>
      </c>
      <c r="K28" s="26">
        <v>105.17977292236367</v>
      </c>
      <c r="L28" s="26">
        <v>100.93388488490017</v>
      </c>
      <c r="M28" s="27">
        <v>102.38106344375288</v>
      </c>
      <c r="N28" s="28">
        <v>100.92705455791113</v>
      </c>
      <c r="O28" s="28">
        <v>102.71942366459645</v>
      </c>
      <c r="P28" s="28">
        <v>103.1107436119548</v>
      </c>
      <c r="Q28" s="28">
        <v>103.704125612252</v>
      </c>
      <c r="R28" s="29" t="s">
        <v>64</v>
      </c>
      <c r="S28" s="20"/>
      <c r="T28" s="20"/>
      <c r="U28" s="20"/>
      <c r="V28" s="20"/>
      <c r="W28" s="20"/>
      <c r="X28" s="30"/>
      <c r="Y28" s="31"/>
    </row>
    <row r="29" spans="1:25" s="6" customFormat="1">
      <c r="A29" s="35"/>
      <c r="B29" s="36" t="s">
        <v>65</v>
      </c>
      <c r="C29" s="23">
        <f>SUM(C9:C28)</f>
        <v>182793713.8482267</v>
      </c>
      <c r="D29" s="23">
        <f t="shared" ref="D29:G29" si="1">SUM(D9:D28)</f>
        <v>35400099.432323918</v>
      </c>
      <c r="E29" s="23">
        <f t="shared" si="1"/>
        <v>43086960.572704971</v>
      </c>
      <c r="F29" s="23">
        <f t="shared" si="1"/>
        <v>57001871.206784658</v>
      </c>
      <c r="G29" s="23">
        <f t="shared" si="1"/>
        <v>47304782.636413135</v>
      </c>
      <c r="H29" s="25">
        <v>103.91891110545161</v>
      </c>
      <c r="I29" s="25">
        <v>105.16063387245491</v>
      </c>
      <c r="J29" s="25">
        <v>106.5949376181299</v>
      </c>
      <c r="K29" s="25">
        <v>104.68589839706874</v>
      </c>
      <c r="L29" s="25">
        <v>99.919493140962444</v>
      </c>
      <c r="M29" s="27">
        <v>105.66357414067593</v>
      </c>
      <c r="N29" s="27">
        <v>103.7444822358519</v>
      </c>
      <c r="O29" s="27">
        <v>107.15744545188204</v>
      </c>
      <c r="P29" s="27">
        <v>106.40031298478681</v>
      </c>
      <c r="Q29" s="27">
        <v>104.90838930407611</v>
      </c>
      <c r="R29" s="37" t="s">
        <v>66</v>
      </c>
      <c r="S29" s="20"/>
      <c r="T29" s="20"/>
      <c r="U29" s="20"/>
      <c r="V29" s="20"/>
      <c r="W29" s="20"/>
    </row>
    <row r="30" spans="1:25" s="6" customFormat="1" ht="12.75" thickBot="1">
      <c r="A30" s="38"/>
      <c r="B30" s="39" t="s">
        <v>67</v>
      </c>
      <c r="C30" s="40">
        <f t="shared" si="0"/>
        <v>27557368.018812716</v>
      </c>
      <c r="D30" s="41">
        <v>5814859.9901896492</v>
      </c>
      <c r="E30" s="41">
        <v>6671546.8585561439</v>
      </c>
      <c r="F30" s="41">
        <v>7408572.5773768947</v>
      </c>
      <c r="G30" s="41">
        <v>7662388.5926900283</v>
      </c>
      <c r="H30" s="42">
        <v>101.41664848178849</v>
      </c>
      <c r="I30" s="42">
        <v>100.73856340123979</v>
      </c>
      <c r="J30" s="42">
        <v>101.57489507494857</v>
      </c>
      <c r="K30" s="42">
        <v>101.51942939111287</v>
      </c>
      <c r="L30" s="42">
        <v>101.70994150940187</v>
      </c>
      <c r="M30" s="43">
        <v>104.3628936675038</v>
      </c>
      <c r="N30" s="43">
        <v>104.36439587046603</v>
      </c>
      <c r="O30" s="43">
        <v>100.41300280243004</v>
      </c>
      <c r="P30" s="43">
        <v>100.71477739284931</v>
      </c>
      <c r="Q30" s="43">
        <v>112.12909252059633</v>
      </c>
      <c r="R30" s="44" t="s">
        <v>68</v>
      </c>
    </row>
    <row r="31" spans="1:25" s="6" customFormat="1" ht="12.75" thickBot="1">
      <c r="A31" s="45"/>
      <c r="B31" s="46" t="s">
        <v>69</v>
      </c>
      <c r="C31" s="47">
        <f>+C29+C30</f>
        <v>210351081.86703941</v>
      </c>
      <c r="D31" s="47">
        <f t="shared" ref="D31:G31" si="2">+D29+D30</f>
        <v>41214959.422513567</v>
      </c>
      <c r="E31" s="47">
        <f t="shared" si="2"/>
        <v>49758507.431261115</v>
      </c>
      <c r="F31" s="47">
        <f t="shared" si="2"/>
        <v>64410443.784161553</v>
      </c>
      <c r="G31" s="47">
        <f t="shared" si="2"/>
        <v>54967171.229103163</v>
      </c>
      <c r="H31" s="48">
        <v>103.58048393055486</v>
      </c>
      <c r="I31" s="48">
        <v>104.51664774051261</v>
      </c>
      <c r="J31" s="48">
        <v>105.85307669799897</v>
      </c>
      <c r="K31" s="48">
        <v>104.29316390705748</v>
      </c>
      <c r="L31" s="48">
        <v>100.15151280347052</v>
      </c>
      <c r="M31" s="49">
        <v>105.49133403685435</v>
      </c>
      <c r="N31" s="49">
        <v>103.83149687544402</v>
      </c>
      <c r="O31" s="49">
        <v>106.20103556058244</v>
      </c>
      <c r="P31" s="49">
        <v>105.71389522856684</v>
      </c>
      <c r="Q31" s="49">
        <v>105.85866227143057</v>
      </c>
      <c r="R31" s="50" t="s">
        <v>70</v>
      </c>
      <c r="S31" s="51"/>
      <c r="T31" s="51"/>
    </row>
    <row r="32" spans="1:25">
      <c r="C32" s="52"/>
      <c r="D32" s="52"/>
      <c r="E32" s="52"/>
      <c r="F32" s="52"/>
      <c r="G32" s="52"/>
    </row>
    <row r="33" spans="1:18" ht="39" customHeight="1">
      <c r="A33" s="53" t="s">
        <v>71</v>
      </c>
      <c r="B33" s="53"/>
      <c r="C33" s="52"/>
      <c r="D33" s="52"/>
      <c r="E33" s="52"/>
      <c r="F33" s="52"/>
      <c r="G33" s="52"/>
      <c r="R33" s="54" t="s">
        <v>72</v>
      </c>
    </row>
    <row r="34" spans="1:18">
      <c r="A34" s="54"/>
      <c r="C34" s="52"/>
      <c r="D34" s="52"/>
      <c r="E34" s="52"/>
      <c r="F34" s="52"/>
      <c r="G34" s="52"/>
    </row>
    <row r="35" spans="1:18">
      <c r="D35" s="52"/>
      <c r="E35" s="52"/>
      <c r="F35" s="52"/>
      <c r="G35" s="52"/>
    </row>
  </sheetData>
  <mergeCells count="8">
    <mergeCell ref="A33:B33"/>
    <mergeCell ref="A2:R2"/>
    <mergeCell ref="A3:R3"/>
    <mergeCell ref="A4:R4"/>
    <mergeCell ref="A7:B8"/>
    <mergeCell ref="C7:G7"/>
    <mergeCell ref="H7:L7"/>
    <mergeCell ref="M7:Q7"/>
  </mergeCells>
  <printOptions horizontalCentered="1" verticalCentered="1"/>
  <pageMargins left="0" right="0" top="0" bottom="0" header="0" footer="0"/>
  <pageSetup paperSize="9"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N33"/>
  <sheetViews>
    <sheetView tabSelected="1" zoomScaleNormal="100" workbookViewId="0">
      <pane xSplit="2" ySplit="7" topLeftCell="C8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1.42578125" defaultRowHeight="12"/>
  <cols>
    <col min="1" max="1" width="10.85546875" style="105" bestFit="1" customWidth="1"/>
    <col min="2" max="2" width="62.7109375" style="55" customWidth="1"/>
    <col min="3" max="3" width="14" style="55" customWidth="1"/>
    <col min="4" max="5" width="11.7109375" style="55" customWidth="1"/>
    <col min="6" max="6" width="13" style="55" customWidth="1"/>
    <col min="7" max="7" width="11.7109375" style="55" customWidth="1"/>
    <col min="8" max="8" width="13.28515625" style="55" customWidth="1"/>
    <col min="9" max="12" width="11.7109375" style="55" customWidth="1"/>
    <col min="13" max="13" width="55.7109375" style="55" customWidth="1"/>
    <col min="14" max="252" width="11.42578125" style="57"/>
    <col min="253" max="253" width="10.85546875" style="57" bestFit="1" customWidth="1"/>
    <col min="254" max="254" width="62.7109375" style="57" customWidth="1"/>
    <col min="255" max="255" width="12.7109375" style="57" customWidth="1"/>
    <col min="256" max="259" width="11.7109375" style="57" customWidth="1"/>
    <col min="260" max="260" width="13.28515625" style="57" customWidth="1"/>
    <col min="261" max="264" width="11.7109375" style="57" customWidth="1"/>
    <col min="265" max="265" width="55.7109375" style="57" customWidth="1"/>
    <col min="266" max="266" width="11.42578125" style="57"/>
    <col min="267" max="267" width="17.5703125" style="57" bestFit="1" customWidth="1"/>
    <col min="268" max="268" width="14.140625" style="57" bestFit="1" customWidth="1"/>
    <col min="269" max="508" width="11.42578125" style="57"/>
    <col min="509" max="509" width="10.85546875" style="57" bestFit="1" customWidth="1"/>
    <col min="510" max="510" width="62.7109375" style="57" customWidth="1"/>
    <col min="511" max="511" width="12.7109375" style="57" customWidth="1"/>
    <col min="512" max="515" width="11.7109375" style="57" customWidth="1"/>
    <col min="516" max="516" width="13.28515625" style="57" customWidth="1"/>
    <col min="517" max="520" width="11.7109375" style="57" customWidth="1"/>
    <col min="521" max="521" width="55.7109375" style="57" customWidth="1"/>
    <col min="522" max="522" width="11.42578125" style="57"/>
    <col min="523" max="523" width="17.5703125" style="57" bestFit="1" customWidth="1"/>
    <col min="524" max="524" width="14.140625" style="57" bestFit="1" customWidth="1"/>
    <col min="525" max="764" width="11.42578125" style="57"/>
    <col min="765" max="765" width="10.85546875" style="57" bestFit="1" customWidth="1"/>
    <col min="766" max="766" width="62.7109375" style="57" customWidth="1"/>
    <col min="767" max="767" width="12.7109375" style="57" customWidth="1"/>
    <col min="768" max="771" width="11.7109375" style="57" customWidth="1"/>
    <col min="772" max="772" width="13.28515625" style="57" customWidth="1"/>
    <col min="773" max="776" width="11.7109375" style="57" customWidth="1"/>
    <col min="777" max="777" width="55.7109375" style="57" customWidth="1"/>
    <col min="778" max="778" width="11.42578125" style="57"/>
    <col min="779" max="779" width="17.5703125" style="57" bestFit="1" customWidth="1"/>
    <col min="780" max="780" width="14.140625" style="57" bestFit="1" customWidth="1"/>
    <col min="781" max="1020" width="11.42578125" style="57"/>
    <col min="1021" max="1021" width="10.85546875" style="57" bestFit="1" customWidth="1"/>
    <col min="1022" max="1022" width="62.7109375" style="57" customWidth="1"/>
    <col min="1023" max="1023" width="12.7109375" style="57" customWidth="1"/>
    <col min="1024" max="1027" width="11.7109375" style="57" customWidth="1"/>
    <col min="1028" max="1028" width="13.28515625" style="57" customWidth="1"/>
    <col min="1029" max="1032" width="11.7109375" style="57" customWidth="1"/>
    <col min="1033" max="1033" width="55.7109375" style="57" customWidth="1"/>
    <col min="1034" max="1034" width="11.42578125" style="57"/>
    <col min="1035" max="1035" width="17.5703125" style="57" bestFit="1" customWidth="1"/>
    <col min="1036" max="1036" width="14.140625" style="57" bestFit="1" customWidth="1"/>
    <col min="1037" max="1276" width="11.42578125" style="57"/>
    <col min="1277" max="1277" width="10.85546875" style="57" bestFit="1" customWidth="1"/>
    <col min="1278" max="1278" width="62.7109375" style="57" customWidth="1"/>
    <col min="1279" max="1279" width="12.7109375" style="57" customWidth="1"/>
    <col min="1280" max="1283" width="11.7109375" style="57" customWidth="1"/>
    <col min="1284" max="1284" width="13.28515625" style="57" customWidth="1"/>
    <col min="1285" max="1288" width="11.7109375" style="57" customWidth="1"/>
    <col min="1289" max="1289" width="55.7109375" style="57" customWidth="1"/>
    <col min="1290" max="1290" width="11.42578125" style="57"/>
    <col min="1291" max="1291" width="17.5703125" style="57" bestFit="1" customWidth="1"/>
    <col min="1292" max="1292" width="14.140625" style="57" bestFit="1" customWidth="1"/>
    <col min="1293" max="1532" width="11.42578125" style="57"/>
    <col min="1533" max="1533" width="10.85546875" style="57" bestFit="1" customWidth="1"/>
    <col min="1534" max="1534" width="62.7109375" style="57" customWidth="1"/>
    <col min="1535" max="1535" width="12.7109375" style="57" customWidth="1"/>
    <col min="1536" max="1539" width="11.7109375" style="57" customWidth="1"/>
    <col min="1540" max="1540" width="13.28515625" style="57" customWidth="1"/>
    <col min="1541" max="1544" width="11.7109375" style="57" customWidth="1"/>
    <col min="1545" max="1545" width="55.7109375" style="57" customWidth="1"/>
    <col min="1546" max="1546" width="11.42578125" style="57"/>
    <col min="1547" max="1547" width="17.5703125" style="57" bestFit="1" customWidth="1"/>
    <col min="1548" max="1548" width="14.140625" style="57" bestFit="1" customWidth="1"/>
    <col min="1549" max="1788" width="11.42578125" style="57"/>
    <col min="1789" max="1789" width="10.85546875" style="57" bestFit="1" customWidth="1"/>
    <col min="1790" max="1790" width="62.7109375" style="57" customWidth="1"/>
    <col min="1791" max="1791" width="12.7109375" style="57" customWidth="1"/>
    <col min="1792" max="1795" width="11.7109375" style="57" customWidth="1"/>
    <col min="1796" max="1796" width="13.28515625" style="57" customWidth="1"/>
    <col min="1797" max="1800" width="11.7109375" style="57" customWidth="1"/>
    <col min="1801" max="1801" width="55.7109375" style="57" customWidth="1"/>
    <col min="1802" max="1802" width="11.42578125" style="57"/>
    <col min="1803" max="1803" width="17.5703125" style="57" bestFit="1" customWidth="1"/>
    <col min="1804" max="1804" width="14.140625" style="57" bestFit="1" customWidth="1"/>
    <col min="1805" max="2044" width="11.42578125" style="57"/>
    <col min="2045" max="2045" width="10.85546875" style="57" bestFit="1" customWidth="1"/>
    <col min="2046" max="2046" width="62.7109375" style="57" customWidth="1"/>
    <col min="2047" max="2047" width="12.7109375" style="57" customWidth="1"/>
    <col min="2048" max="2051" width="11.7109375" style="57" customWidth="1"/>
    <col min="2052" max="2052" width="13.28515625" style="57" customWidth="1"/>
    <col min="2053" max="2056" width="11.7109375" style="57" customWidth="1"/>
    <col min="2057" max="2057" width="55.7109375" style="57" customWidth="1"/>
    <col min="2058" max="2058" width="11.42578125" style="57"/>
    <col min="2059" max="2059" width="17.5703125" style="57" bestFit="1" customWidth="1"/>
    <col min="2060" max="2060" width="14.140625" style="57" bestFit="1" customWidth="1"/>
    <col min="2061" max="2300" width="11.42578125" style="57"/>
    <col min="2301" max="2301" width="10.85546875" style="57" bestFit="1" customWidth="1"/>
    <col min="2302" max="2302" width="62.7109375" style="57" customWidth="1"/>
    <col min="2303" max="2303" width="12.7109375" style="57" customWidth="1"/>
    <col min="2304" max="2307" width="11.7109375" style="57" customWidth="1"/>
    <col min="2308" max="2308" width="13.28515625" style="57" customWidth="1"/>
    <col min="2309" max="2312" width="11.7109375" style="57" customWidth="1"/>
    <col min="2313" max="2313" width="55.7109375" style="57" customWidth="1"/>
    <col min="2314" max="2314" width="11.42578125" style="57"/>
    <col min="2315" max="2315" width="17.5703125" style="57" bestFit="1" customWidth="1"/>
    <col min="2316" max="2316" width="14.140625" style="57" bestFit="1" customWidth="1"/>
    <col min="2317" max="2556" width="11.42578125" style="57"/>
    <col min="2557" max="2557" width="10.85546875" style="57" bestFit="1" customWidth="1"/>
    <col min="2558" max="2558" width="62.7109375" style="57" customWidth="1"/>
    <col min="2559" max="2559" width="12.7109375" style="57" customWidth="1"/>
    <col min="2560" max="2563" width="11.7109375" style="57" customWidth="1"/>
    <col min="2564" max="2564" width="13.28515625" style="57" customWidth="1"/>
    <col min="2565" max="2568" width="11.7109375" style="57" customWidth="1"/>
    <col min="2569" max="2569" width="55.7109375" style="57" customWidth="1"/>
    <col min="2570" max="2570" width="11.42578125" style="57"/>
    <col min="2571" max="2571" width="17.5703125" style="57" bestFit="1" customWidth="1"/>
    <col min="2572" max="2572" width="14.140625" style="57" bestFit="1" customWidth="1"/>
    <col min="2573" max="2812" width="11.42578125" style="57"/>
    <col min="2813" max="2813" width="10.85546875" style="57" bestFit="1" customWidth="1"/>
    <col min="2814" max="2814" width="62.7109375" style="57" customWidth="1"/>
    <col min="2815" max="2815" width="12.7109375" style="57" customWidth="1"/>
    <col min="2816" max="2819" width="11.7109375" style="57" customWidth="1"/>
    <col min="2820" max="2820" width="13.28515625" style="57" customWidth="1"/>
    <col min="2821" max="2824" width="11.7109375" style="57" customWidth="1"/>
    <col min="2825" max="2825" width="55.7109375" style="57" customWidth="1"/>
    <col min="2826" max="2826" width="11.42578125" style="57"/>
    <col min="2827" max="2827" width="17.5703125" style="57" bestFit="1" customWidth="1"/>
    <col min="2828" max="2828" width="14.140625" style="57" bestFit="1" customWidth="1"/>
    <col min="2829" max="3068" width="11.42578125" style="57"/>
    <col min="3069" max="3069" width="10.85546875" style="57" bestFit="1" customWidth="1"/>
    <col min="3070" max="3070" width="62.7109375" style="57" customWidth="1"/>
    <col min="3071" max="3071" width="12.7109375" style="57" customWidth="1"/>
    <col min="3072" max="3075" width="11.7109375" style="57" customWidth="1"/>
    <col min="3076" max="3076" width="13.28515625" style="57" customWidth="1"/>
    <col min="3077" max="3080" width="11.7109375" style="57" customWidth="1"/>
    <col min="3081" max="3081" width="55.7109375" style="57" customWidth="1"/>
    <col min="3082" max="3082" width="11.42578125" style="57"/>
    <col min="3083" max="3083" width="17.5703125" style="57" bestFit="1" customWidth="1"/>
    <col min="3084" max="3084" width="14.140625" style="57" bestFit="1" customWidth="1"/>
    <col min="3085" max="3324" width="11.42578125" style="57"/>
    <col min="3325" max="3325" width="10.85546875" style="57" bestFit="1" customWidth="1"/>
    <col min="3326" max="3326" width="62.7109375" style="57" customWidth="1"/>
    <col min="3327" max="3327" width="12.7109375" style="57" customWidth="1"/>
    <col min="3328" max="3331" width="11.7109375" style="57" customWidth="1"/>
    <col min="3332" max="3332" width="13.28515625" style="57" customWidth="1"/>
    <col min="3333" max="3336" width="11.7109375" style="57" customWidth="1"/>
    <col min="3337" max="3337" width="55.7109375" style="57" customWidth="1"/>
    <col min="3338" max="3338" width="11.42578125" style="57"/>
    <col min="3339" max="3339" width="17.5703125" style="57" bestFit="1" customWidth="1"/>
    <col min="3340" max="3340" width="14.140625" style="57" bestFit="1" customWidth="1"/>
    <col min="3341" max="3580" width="11.42578125" style="57"/>
    <col min="3581" max="3581" width="10.85546875" style="57" bestFit="1" customWidth="1"/>
    <col min="3582" max="3582" width="62.7109375" style="57" customWidth="1"/>
    <col min="3583" max="3583" width="12.7109375" style="57" customWidth="1"/>
    <col min="3584" max="3587" width="11.7109375" style="57" customWidth="1"/>
    <col min="3588" max="3588" width="13.28515625" style="57" customWidth="1"/>
    <col min="3589" max="3592" width="11.7109375" style="57" customWidth="1"/>
    <col min="3593" max="3593" width="55.7109375" style="57" customWidth="1"/>
    <col min="3594" max="3594" width="11.42578125" style="57"/>
    <col min="3595" max="3595" width="17.5703125" style="57" bestFit="1" customWidth="1"/>
    <col min="3596" max="3596" width="14.140625" style="57" bestFit="1" customWidth="1"/>
    <col min="3597" max="3836" width="11.42578125" style="57"/>
    <col min="3837" max="3837" width="10.85546875" style="57" bestFit="1" customWidth="1"/>
    <col min="3838" max="3838" width="62.7109375" style="57" customWidth="1"/>
    <col min="3839" max="3839" width="12.7109375" style="57" customWidth="1"/>
    <col min="3840" max="3843" width="11.7109375" style="57" customWidth="1"/>
    <col min="3844" max="3844" width="13.28515625" style="57" customWidth="1"/>
    <col min="3845" max="3848" width="11.7109375" style="57" customWidth="1"/>
    <col min="3849" max="3849" width="55.7109375" style="57" customWidth="1"/>
    <col min="3850" max="3850" width="11.42578125" style="57"/>
    <col min="3851" max="3851" width="17.5703125" style="57" bestFit="1" customWidth="1"/>
    <col min="3852" max="3852" width="14.140625" style="57" bestFit="1" customWidth="1"/>
    <col min="3853" max="4092" width="11.42578125" style="57"/>
    <col min="4093" max="4093" width="10.85546875" style="57" bestFit="1" customWidth="1"/>
    <col min="4094" max="4094" width="62.7109375" style="57" customWidth="1"/>
    <col min="4095" max="4095" width="12.7109375" style="57" customWidth="1"/>
    <col min="4096" max="4099" width="11.7109375" style="57" customWidth="1"/>
    <col min="4100" max="4100" width="13.28515625" style="57" customWidth="1"/>
    <col min="4101" max="4104" width="11.7109375" style="57" customWidth="1"/>
    <col min="4105" max="4105" width="55.7109375" style="57" customWidth="1"/>
    <col min="4106" max="4106" width="11.42578125" style="57"/>
    <col min="4107" max="4107" width="17.5703125" style="57" bestFit="1" customWidth="1"/>
    <col min="4108" max="4108" width="14.140625" style="57" bestFit="1" customWidth="1"/>
    <col min="4109" max="4348" width="11.42578125" style="57"/>
    <col min="4349" max="4349" width="10.85546875" style="57" bestFit="1" customWidth="1"/>
    <col min="4350" max="4350" width="62.7109375" style="57" customWidth="1"/>
    <col min="4351" max="4351" width="12.7109375" style="57" customWidth="1"/>
    <col min="4352" max="4355" width="11.7109375" style="57" customWidth="1"/>
    <col min="4356" max="4356" width="13.28515625" style="57" customWidth="1"/>
    <col min="4357" max="4360" width="11.7109375" style="57" customWidth="1"/>
    <col min="4361" max="4361" width="55.7109375" style="57" customWidth="1"/>
    <col min="4362" max="4362" width="11.42578125" style="57"/>
    <col min="4363" max="4363" width="17.5703125" style="57" bestFit="1" customWidth="1"/>
    <col min="4364" max="4364" width="14.140625" style="57" bestFit="1" customWidth="1"/>
    <col min="4365" max="4604" width="11.42578125" style="57"/>
    <col min="4605" max="4605" width="10.85546875" style="57" bestFit="1" customWidth="1"/>
    <col min="4606" max="4606" width="62.7109375" style="57" customWidth="1"/>
    <col min="4607" max="4607" width="12.7109375" style="57" customWidth="1"/>
    <col min="4608" max="4611" width="11.7109375" style="57" customWidth="1"/>
    <col min="4612" max="4612" width="13.28515625" style="57" customWidth="1"/>
    <col min="4613" max="4616" width="11.7109375" style="57" customWidth="1"/>
    <col min="4617" max="4617" width="55.7109375" style="57" customWidth="1"/>
    <col min="4618" max="4618" width="11.42578125" style="57"/>
    <col min="4619" max="4619" width="17.5703125" style="57" bestFit="1" customWidth="1"/>
    <col min="4620" max="4620" width="14.140625" style="57" bestFit="1" customWidth="1"/>
    <col min="4621" max="4860" width="11.42578125" style="57"/>
    <col min="4861" max="4861" width="10.85546875" style="57" bestFit="1" customWidth="1"/>
    <col min="4862" max="4862" width="62.7109375" style="57" customWidth="1"/>
    <col min="4863" max="4863" width="12.7109375" style="57" customWidth="1"/>
    <col min="4864" max="4867" width="11.7109375" style="57" customWidth="1"/>
    <col min="4868" max="4868" width="13.28515625" style="57" customWidth="1"/>
    <col min="4869" max="4872" width="11.7109375" style="57" customWidth="1"/>
    <col min="4873" max="4873" width="55.7109375" style="57" customWidth="1"/>
    <col min="4874" max="4874" width="11.42578125" style="57"/>
    <col min="4875" max="4875" width="17.5703125" style="57" bestFit="1" customWidth="1"/>
    <col min="4876" max="4876" width="14.140625" style="57" bestFit="1" customWidth="1"/>
    <col min="4877" max="5116" width="11.42578125" style="57"/>
    <col min="5117" max="5117" width="10.85546875" style="57" bestFit="1" customWidth="1"/>
    <col min="5118" max="5118" width="62.7109375" style="57" customWidth="1"/>
    <col min="5119" max="5119" width="12.7109375" style="57" customWidth="1"/>
    <col min="5120" max="5123" width="11.7109375" style="57" customWidth="1"/>
    <col min="5124" max="5124" width="13.28515625" style="57" customWidth="1"/>
    <col min="5125" max="5128" width="11.7109375" style="57" customWidth="1"/>
    <col min="5129" max="5129" width="55.7109375" style="57" customWidth="1"/>
    <col min="5130" max="5130" width="11.42578125" style="57"/>
    <col min="5131" max="5131" width="17.5703125" style="57" bestFit="1" customWidth="1"/>
    <col min="5132" max="5132" width="14.140625" style="57" bestFit="1" customWidth="1"/>
    <col min="5133" max="5372" width="11.42578125" style="57"/>
    <col min="5373" max="5373" width="10.85546875" style="57" bestFit="1" customWidth="1"/>
    <col min="5374" max="5374" width="62.7109375" style="57" customWidth="1"/>
    <col min="5375" max="5375" width="12.7109375" style="57" customWidth="1"/>
    <col min="5376" max="5379" width="11.7109375" style="57" customWidth="1"/>
    <col min="5380" max="5380" width="13.28515625" style="57" customWidth="1"/>
    <col min="5381" max="5384" width="11.7109375" style="57" customWidth="1"/>
    <col min="5385" max="5385" width="55.7109375" style="57" customWidth="1"/>
    <col min="5386" max="5386" width="11.42578125" style="57"/>
    <col min="5387" max="5387" width="17.5703125" style="57" bestFit="1" customWidth="1"/>
    <col min="5388" max="5388" width="14.140625" style="57" bestFit="1" customWidth="1"/>
    <col min="5389" max="5628" width="11.42578125" style="57"/>
    <col min="5629" max="5629" width="10.85546875" style="57" bestFit="1" customWidth="1"/>
    <col min="5630" max="5630" width="62.7109375" style="57" customWidth="1"/>
    <col min="5631" max="5631" width="12.7109375" style="57" customWidth="1"/>
    <col min="5632" max="5635" width="11.7109375" style="57" customWidth="1"/>
    <col min="5636" max="5636" width="13.28515625" style="57" customWidth="1"/>
    <col min="5637" max="5640" width="11.7109375" style="57" customWidth="1"/>
    <col min="5641" max="5641" width="55.7109375" style="57" customWidth="1"/>
    <col min="5642" max="5642" width="11.42578125" style="57"/>
    <col min="5643" max="5643" width="17.5703125" style="57" bestFit="1" customWidth="1"/>
    <col min="5644" max="5644" width="14.140625" style="57" bestFit="1" customWidth="1"/>
    <col min="5645" max="5884" width="11.42578125" style="57"/>
    <col min="5885" max="5885" width="10.85546875" style="57" bestFit="1" customWidth="1"/>
    <col min="5886" max="5886" width="62.7109375" style="57" customWidth="1"/>
    <col min="5887" max="5887" width="12.7109375" style="57" customWidth="1"/>
    <col min="5888" max="5891" width="11.7109375" style="57" customWidth="1"/>
    <col min="5892" max="5892" width="13.28515625" style="57" customWidth="1"/>
    <col min="5893" max="5896" width="11.7109375" style="57" customWidth="1"/>
    <col min="5897" max="5897" width="55.7109375" style="57" customWidth="1"/>
    <col min="5898" max="5898" width="11.42578125" style="57"/>
    <col min="5899" max="5899" width="17.5703125" style="57" bestFit="1" customWidth="1"/>
    <col min="5900" max="5900" width="14.140625" style="57" bestFit="1" customWidth="1"/>
    <col min="5901" max="6140" width="11.42578125" style="57"/>
    <col min="6141" max="6141" width="10.85546875" style="57" bestFit="1" customWidth="1"/>
    <col min="6142" max="6142" width="62.7109375" style="57" customWidth="1"/>
    <col min="6143" max="6143" width="12.7109375" style="57" customWidth="1"/>
    <col min="6144" max="6147" width="11.7109375" style="57" customWidth="1"/>
    <col min="6148" max="6148" width="13.28515625" style="57" customWidth="1"/>
    <col min="6149" max="6152" width="11.7109375" style="57" customWidth="1"/>
    <col min="6153" max="6153" width="55.7109375" style="57" customWidth="1"/>
    <col min="6154" max="6154" width="11.42578125" style="57"/>
    <col min="6155" max="6155" width="17.5703125" style="57" bestFit="1" customWidth="1"/>
    <col min="6156" max="6156" width="14.140625" style="57" bestFit="1" customWidth="1"/>
    <col min="6157" max="6396" width="11.42578125" style="57"/>
    <col min="6397" max="6397" width="10.85546875" style="57" bestFit="1" customWidth="1"/>
    <col min="6398" max="6398" width="62.7109375" style="57" customWidth="1"/>
    <col min="6399" max="6399" width="12.7109375" style="57" customWidth="1"/>
    <col min="6400" max="6403" width="11.7109375" style="57" customWidth="1"/>
    <col min="6404" max="6404" width="13.28515625" style="57" customWidth="1"/>
    <col min="6405" max="6408" width="11.7109375" style="57" customWidth="1"/>
    <col min="6409" max="6409" width="55.7109375" style="57" customWidth="1"/>
    <col min="6410" max="6410" width="11.42578125" style="57"/>
    <col min="6411" max="6411" width="17.5703125" style="57" bestFit="1" customWidth="1"/>
    <col min="6412" max="6412" width="14.140625" style="57" bestFit="1" customWidth="1"/>
    <col min="6413" max="6652" width="11.42578125" style="57"/>
    <col min="6653" max="6653" width="10.85546875" style="57" bestFit="1" customWidth="1"/>
    <col min="6654" max="6654" width="62.7109375" style="57" customWidth="1"/>
    <col min="6655" max="6655" width="12.7109375" style="57" customWidth="1"/>
    <col min="6656" max="6659" width="11.7109375" style="57" customWidth="1"/>
    <col min="6660" max="6660" width="13.28515625" style="57" customWidth="1"/>
    <col min="6661" max="6664" width="11.7109375" style="57" customWidth="1"/>
    <col min="6665" max="6665" width="55.7109375" style="57" customWidth="1"/>
    <col min="6666" max="6666" width="11.42578125" style="57"/>
    <col min="6667" max="6667" width="17.5703125" style="57" bestFit="1" customWidth="1"/>
    <col min="6668" max="6668" width="14.140625" style="57" bestFit="1" customWidth="1"/>
    <col min="6669" max="6908" width="11.42578125" style="57"/>
    <col min="6909" max="6909" width="10.85546875" style="57" bestFit="1" customWidth="1"/>
    <col min="6910" max="6910" width="62.7109375" style="57" customWidth="1"/>
    <col min="6911" max="6911" width="12.7109375" style="57" customWidth="1"/>
    <col min="6912" max="6915" width="11.7109375" style="57" customWidth="1"/>
    <col min="6916" max="6916" width="13.28515625" style="57" customWidth="1"/>
    <col min="6917" max="6920" width="11.7109375" style="57" customWidth="1"/>
    <col min="6921" max="6921" width="55.7109375" style="57" customWidth="1"/>
    <col min="6922" max="6922" width="11.42578125" style="57"/>
    <col min="6923" max="6923" width="17.5703125" style="57" bestFit="1" customWidth="1"/>
    <col min="6924" max="6924" width="14.140625" style="57" bestFit="1" customWidth="1"/>
    <col min="6925" max="7164" width="11.42578125" style="57"/>
    <col min="7165" max="7165" width="10.85546875" style="57" bestFit="1" customWidth="1"/>
    <col min="7166" max="7166" width="62.7109375" style="57" customWidth="1"/>
    <col min="7167" max="7167" width="12.7109375" style="57" customWidth="1"/>
    <col min="7168" max="7171" width="11.7109375" style="57" customWidth="1"/>
    <col min="7172" max="7172" width="13.28515625" style="57" customWidth="1"/>
    <col min="7173" max="7176" width="11.7109375" style="57" customWidth="1"/>
    <col min="7177" max="7177" width="55.7109375" style="57" customWidth="1"/>
    <col min="7178" max="7178" width="11.42578125" style="57"/>
    <col min="7179" max="7179" width="17.5703125" style="57" bestFit="1" customWidth="1"/>
    <col min="7180" max="7180" width="14.140625" style="57" bestFit="1" customWidth="1"/>
    <col min="7181" max="7420" width="11.42578125" style="57"/>
    <col min="7421" max="7421" width="10.85546875" style="57" bestFit="1" customWidth="1"/>
    <col min="7422" max="7422" width="62.7109375" style="57" customWidth="1"/>
    <col min="7423" max="7423" width="12.7109375" style="57" customWidth="1"/>
    <col min="7424" max="7427" width="11.7109375" style="57" customWidth="1"/>
    <col min="7428" max="7428" width="13.28515625" style="57" customWidth="1"/>
    <col min="7429" max="7432" width="11.7109375" style="57" customWidth="1"/>
    <col min="7433" max="7433" width="55.7109375" style="57" customWidth="1"/>
    <col min="7434" max="7434" width="11.42578125" style="57"/>
    <col min="7435" max="7435" width="17.5703125" style="57" bestFit="1" customWidth="1"/>
    <col min="7436" max="7436" width="14.140625" style="57" bestFit="1" customWidth="1"/>
    <col min="7437" max="7676" width="11.42578125" style="57"/>
    <col min="7677" max="7677" width="10.85546875" style="57" bestFit="1" customWidth="1"/>
    <col min="7678" max="7678" width="62.7109375" style="57" customWidth="1"/>
    <col min="7679" max="7679" width="12.7109375" style="57" customWidth="1"/>
    <col min="7680" max="7683" width="11.7109375" style="57" customWidth="1"/>
    <col min="7684" max="7684" width="13.28515625" style="57" customWidth="1"/>
    <col min="7685" max="7688" width="11.7109375" style="57" customWidth="1"/>
    <col min="7689" max="7689" width="55.7109375" style="57" customWidth="1"/>
    <col min="7690" max="7690" width="11.42578125" style="57"/>
    <col min="7691" max="7691" width="17.5703125" style="57" bestFit="1" customWidth="1"/>
    <col min="7692" max="7692" width="14.140625" style="57" bestFit="1" customWidth="1"/>
    <col min="7693" max="7932" width="11.42578125" style="57"/>
    <col min="7933" max="7933" width="10.85546875" style="57" bestFit="1" customWidth="1"/>
    <col min="7934" max="7934" width="62.7109375" style="57" customWidth="1"/>
    <col min="7935" max="7935" width="12.7109375" style="57" customWidth="1"/>
    <col min="7936" max="7939" width="11.7109375" style="57" customWidth="1"/>
    <col min="7940" max="7940" width="13.28515625" style="57" customWidth="1"/>
    <col min="7941" max="7944" width="11.7109375" style="57" customWidth="1"/>
    <col min="7945" max="7945" width="55.7109375" style="57" customWidth="1"/>
    <col min="7946" max="7946" width="11.42578125" style="57"/>
    <col min="7947" max="7947" width="17.5703125" style="57" bestFit="1" customWidth="1"/>
    <col min="7948" max="7948" width="14.140625" style="57" bestFit="1" customWidth="1"/>
    <col min="7949" max="8188" width="11.42578125" style="57"/>
    <col min="8189" max="8189" width="10.85546875" style="57" bestFit="1" customWidth="1"/>
    <col min="8190" max="8190" width="62.7109375" style="57" customWidth="1"/>
    <col min="8191" max="8191" width="12.7109375" style="57" customWidth="1"/>
    <col min="8192" max="8195" width="11.7109375" style="57" customWidth="1"/>
    <col min="8196" max="8196" width="13.28515625" style="57" customWidth="1"/>
    <col min="8197" max="8200" width="11.7109375" style="57" customWidth="1"/>
    <col min="8201" max="8201" width="55.7109375" style="57" customWidth="1"/>
    <col min="8202" max="8202" width="11.42578125" style="57"/>
    <col min="8203" max="8203" width="17.5703125" style="57" bestFit="1" customWidth="1"/>
    <col min="8204" max="8204" width="14.140625" style="57" bestFit="1" customWidth="1"/>
    <col min="8205" max="8444" width="11.42578125" style="57"/>
    <col min="8445" max="8445" width="10.85546875" style="57" bestFit="1" customWidth="1"/>
    <col min="8446" max="8446" width="62.7109375" style="57" customWidth="1"/>
    <col min="8447" max="8447" width="12.7109375" style="57" customWidth="1"/>
    <col min="8448" max="8451" width="11.7109375" style="57" customWidth="1"/>
    <col min="8452" max="8452" width="13.28515625" style="57" customWidth="1"/>
    <col min="8453" max="8456" width="11.7109375" style="57" customWidth="1"/>
    <col min="8457" max="8457" width="55.7109375" style="57" customWidth="1"/>
    <col min="8458" max="8458" width="11.42578125" style="57"/>
    <col min="8459" max="8459" width="17.5703125" style="57" bestFit="1" customWidth="1"/>
    <col min="8460" max="8460" width="14.140625" style="57" bestFit="1" customWidth="1"/>
    <col min="8461" max="8700" width="11.42578125" style="57"/>
    <col min="8701" max="8701" width="10.85546875" style="57" bestFit="1" customWidth="1"/>
    <col min="8702" max="8702" width="62.7109375" style="57" customWidth="1"/>
    <col min="8703" max="8703" width="12.7109375" style="57" customWidth="1"/>
    <col min="8704" max="8707" width="11.7109375" style="57" customWidth="1"/>
    <col min="8708" max="8708" width="13.28515625" style="57" customWidth="1"/>
    <col min="8709" max="8712" width="11.7109375" style="57" customWidth="1"/>
    <col min="8713" max="8713" width="55.7109375" style="57" customWidth="1"/>
    <col min="8714" max="8714" width="11.42578125" style="57"/>
    <col min="8715" max="8715" width="17.5703125" style="57" bestFit="1" customWidth="1"/>
    <col min="8716" max="8716" width="14.140625" style="57" bestFit="1" customWidth="1"/>
    <col min="8717" max="8956" width="11.42578125" style="57"/>
    <col min="8957" max="8957" width="10.85546875" style="57" bestFit="1" customWidth="1"/>
    <col min="8958" max="8958" width="62.7109375" style="57" customWidth="1"/>
    <col min="8959" max="8959" width="12.7109375" style="57" customWidth="1"/>
    <col min="8960" max="8963" width="11.7109375" style="57" customWidth="1"/>
    <col min="8964" max="8964" width="13.28515625" style="57" customWidth="1"/>
    <col min="8965" max="8968" width="11.7109375" style="57" customWidth="1"/>
    <col min="8969" max="8969" width="55.7109375" style="57" customWidth="1"/>
    <col min="8970" max="8970" width="11.42578125" style="57"/>
    <col min="8971" max="8971" width="17.5703125" style="57" bestFit="1" customWidth="1"/>
    <col min="8972" max="8972" width="14.140625" style="57" bestFit="1" customWidth="1"/>
    <col min="8973" max="9212" width="11.42578125" style="57"/>
    <col min="9213" max="9213" width="10.85546875" style="57" bestFit="1" customWidth="1"/>
    <col min="9214" max="9214" width="62.7109375" style="57" customWidth="1"/>
    <col min="9215" max="9215" width="12.7109375" style="57" customWidth="1"/>
    <col min="9216" max="9219" width="11.7109375" style="57" customWidth="1"/>
    <col min="9220" max="9220" width="13.28515625" style="57" customWidth="1"/>
    <col min="9221" max="9224" width="11.7109375" style="57" customWidth="1"/>
    <col min="9225" max="9225" width="55.7109375" style="57" customWidth="1"/>
    <col min="9226" max="9226" width="11.42578125" style="57"/>
    <col min="9227" max="9227" width="17.5703125" style="57" bestFit="1" customWidth="1"/>
    <col min="9228" max="9228" width="14.140625" style="57" bestFit="1" customWidth="1"/>
    <col min="9229" max="9468" width="11.42578125" style="57"/>
    <col min="9469" max="9469" width="10.85546875" style="57" bestFit="1" customWidth="1"/>
    <col min="9470" max="9470" width="62.7109375" style="57" customWidth="1"/>
    <col min="9471" max="9471" width="12.7109375" style="57" customWidth="1"/>
    <col min="9472" max="9475" width="11.7109375" style="57" customWidth="1"/>
    <col min="9476" max="9476" width="13.28515625" style="57" customWidth="1"/>
    <col min="9477" max="9480" width="11.7109375" style="57" customWidth="1"/>
    <col min="9481" max="9481" width="55.7109375" style="57" customWidth="1"/>
    <col min="9482" max="9482" width="11.42578125" style="57"/>
    <col min="9483" max="9483" width="17.5703125" style="57" bestFit="1" customWidth="1"/>
    <col min="9484" max="9484" width="14.140625" style="57" bestFit="1" customWidth="1"/>
    <col min="9485" max="9724" width="11.42578125" style="57"/>
    <col min="9725" max="9725" width="10.85546875" style="57" bestFit="1" customWidth="1"/>
    <col min="9726" max="9726" width="62.7109375" style="57" customWidth="1"/>
    <col min="9727" max="9727" width="12.7109375" style="57" customWidth="1"/>
    <col min="9728" max="9731" width="11.7109375" style="57" customWidth="1"/>
    <col min="9732" max="9732" width="13.28515625" style="57" customWidth="1"/>
    <col min="9733" max="9736" width="11.7109375" style="57" customWidth="1"/>
    <col min="9737" max="9737" width="55.7109375" style="57" customWidth="1"/>
    <col min="9738" max="9738" width="11.42578125" style="57"/>
    <col min="9739" max="9739" width="17.5703125" style="57" bestFit="1" customWidth="1"/>
    <col min="9740" max="9740" width="14.140625" style="57" bestFit="1" customWidth="1"/>
    <col min="9741" max="9980" width="11.42578125" style="57"/>
    <col min="9981" max="9981" width="10.85546875" style="57" bestFit="1" customWidth="1"/>
    <col min="9982" max="9982" width="62.7109375" style="57" customWidth="1"/>
    <col min="9983" max="9983" width="12.7109375" style="57" customWidth="1"/>
    <col min="9984" max="9987" width="11.7109375" style="57" customWidth="1"/>
    <col min="9988" max="9988" width="13.28515625" style="57" customWidth="1"/>
    <col min="9989" max="9992" width="11.7109375" style="57" customWidth="1"/>
    <col min="9993" max="9993" width="55.7109375" style="57" customWidth="1"/>
    <col min="9994" max="9994" width="11.42578125" style="57"/>
    <col min="9995" max="9995" width="17.5703125" style="57" bestFit="1" customWidth="1"/>
    <col min="9996" max="9996" width="14.140625" style="57" bestFit="1" customWidth="1"/>
    <col min="9997" max="10236" width="11.42578125" style="57"/>
    <col min="10237" max="10237" width="10.85546875" style="57" bestFit="1" customWidth="1"/>
    <col min="10238" max="10238" width="62.7109375" style="57" customWidth="1"/>
    <col min="10239" max="10239" width="12.7109375" style="57" customWidth="1"/>
    <col min="10240" max="10243" width="11.7109375" style="57" customWidth="1"/>
    <col min="10244" max="10244" width="13.28515625" style="57" customWidth="1"/>
    <col min="10245" max="10248" width="11.7109375" style="57" customWidth="1"/>
    <col min="10249" max="10249" width="55.7109375" style="57" customWidth="1"/>
    <col min="10250" max="10250" width="11.42578125" style="57"/>
    <col min="10251" max="10251" width="17.5703125" style="57" bestFit="1" customWidth="1"/>
    <col min="10252" max="10252" width="14.140625" style="57" bestFit="1" customWidth="1"/>
    <col min="10253" max="10492" width="11.42578125" style="57"/>
    <col min="10493" max="10493" width="10.85546875" style="57" bestFit="1" customWidth="1"/>
    <col min="10494" max="10494" width="62.7109375" style="57" customWidth="1"/>
    <col min="10495" max="10495" width="12.7109375" style="57" customWidth="1"/>
    <col min="10496" max="10499" width="11.7109375" style="57" customWidth="1"/>
    <col min="10500" max="10500" width="13.28515625" style="57" customWidth="1"/>
    <col min="10501" max="10504" width="11.7109375" style="57" customWidth="1"/>
    <col min="10505" max="10505" width="55.7109375" style="57" customWidth="1"/>
    <col min="10506" max="10506" width="11.42578125" style="57"/>
    <col min="10507" max="10507" width="17.5703125" style="57" bestFit="1" customWidth="1"/>
    <col min="10508" max="10508" width="14.140625" style="57" bestFit="1" customWidth="1"/>
    <col min="10509" max="10748" width="11.42578125" style="57"/>
    <col min="10749" max="10749" width="10.85546875" style="57" bestFit="1" customWidth="1"/>
    <col min="10750" max="10750" width="62.7109375" style="57" customWidth="1"/>
    <col min="10751" max="10751" width="12.7109375" style="57" customWidth="1"/>
    <col min="10752" max="10755" width="11.7109375" style="57" customWidth="1"/>
    <col min="10756" max="10756" width="13.28515625" style="57" customWidth="1"/>
    <col min="10757" max="10760" width="11.7109375" style="57" customWidth="1"/>
    <col min="10761" max="10761" width="55.7109375" style="57" customWidth="1"/>
    <col min="10762" max="10762" width="11.42578125" style="57"/>
    <col min="10763" max="10763" width="17.5703125" style="57" bestFit="1" customWidth="1"/>
    <col min="10764" max="10764" width="14.140625" style="57" bestFit="1" customWidth="1"/>
    <col min="10765" max="11004" width="11.42578125" style="57"/>
    <col min="11005" max="11005" width="10.85546875" style="57" bestFit="1" customWidth="1"/>
    <col min="11006" max="11006" width="62.7109375" style="57" customWidth="1"/>
    <col min="11007" max="11007" width="12.7109375" style="57" customWidth="1"/>
    <col min="11008" max="11011" width="11.7109375" style="57" customWidth="1"/>
    <col min="11012" max="11012" width="13.28515625" style="57" customWidth="1"/>
    <col min="11013" max="11016" width="11.7109375" style="57" customWidth="1"/>
    <col min="11017" max="11017" width="55.7109375" style="57" customWidth="1"/>
    <col min="11018" max="11018" width="11.42578125" style="57"/>
    <col min="11019" max="11019" width="17.5703125" style="57" bestFit="1" customWidth="1"/>
    <col min="11020" max="11020" width="14.140625" style="57" bestFit="1" customWidth="1"/>
    <col min="11021" max="11260" width="11.42578125" style="57"/>
    <col min="11261" max="11261" width="10.85546875" style="57" bestFit="1" customWidth="1"/>
    <col min="11262" max="11262" width="62.7109375" style="57" customWidth="1"/>
    <col min="11263" max="11263" width="12.7109375" style="57" customWidth="1"/>
    <col min="11264" max="11267" width="11.7109375" style="57" customWidth="1"/>
    <col min="11268" max="11268" width="13.28515625" style="57" customWidth="1"/>
    <col min="11269" max="11272" width="11.7109375" style="57" customWidth="1"/>
    <col min="11273" max="11273" width="55.7109375" style="57" customWidth="1"/>
    <col min="11274" max="11274" width="11.42578125" style="57"/>
    <col min="11275" max="11275" width="17.5703125" style="57" bestFit="1" customWidth="1"/>
    <col min="11276" max="11276" width="14.140625" style="57" bestFit="1" customWidth="1"/>
    <col min="11277" max="11516" width="11.42578125" style="57"/>
    <col min="11517" max="11517" width="10.85546875" style="57" bestFit="1" customWidth="1"/>
    <col min="11518" max="11518" width="62.7109375" style="57" customWidth="1"/>
    <col min="11519" max="11519" width="12.7109375" style="57" customWidth="1"/>
    <col min="11520" max="11523" width="11.7109375" style="57" customWidth="1"/>
    <col min="11524" max="11524" width="13.28515625" style="57" customWidth="1"/>
    <col min="11525" max="11528" width="11.7109375" style="57" customWidth="1"/>
    <col min="11529" max="11529" width="55.7109375" style="57" customWidth="1"/>
    <col min="11530" max="11530" width="11.42578125" style="57"/>
    <col min="11531" max="11531" width="17.5703125" style="57" bestFit="1" customWidth="1"/>
    <col min="11532" max="11532" width="14.140625" style="57" bestFit="1" customWidth="1"/>
    <col min="11533" max="11772" width="11.42578125" style="57"/>
    <col min="11773" max="11773" width="10.85546875" style="57" bestFit="1" customWidth="1"/>
    <col min="11774" max="11774" width="62.7109375" style="57" customWidth="1"/>
    <col min="11775" max="11775" width="12.7109375" style="57" customWidth="1"/>
    <col min="11776" max="11779" width="11.7109375" style="57" customWidth="1"/>
    <col min="11780" max="11780" width="13.28515625" style="57" customWidth="1"/>
    <col min="11781" max="11784" width="11.7109375" style="57" customWidth="1"/>
    <col min="11785" max="11785" width="55.7109375" style="57" customWidth="1"/>
    <col min="11786" max="11786" width="11.42578125" style="57"/>
    <col min="11787" max="11787" width="17.5703125" style="57" bestFit="1" customWidth="1"/>
    <col min="11788" max="11788" width="14.140625" style="57" bestFit="1" customWidth="1"/>
    <col min="11789" max="12028" width="11.42578125" style="57"/>
    <col min="12029" max="12029" width="10.85546875" style="57" bestFit="1" customWidth="1"/>
    <col min="12030" max="12030" width="62.7109375" style="57" customWidth="1"/>
    <col min="12031" max="12031" width="12.7109375" style="57" customWidth="1"/>
    <col min="12032" max="12035" width="11.7109375" style="57" customWidth="1"/>
    <col min="12036" max="12036" width="13.28515625" style="57" customWidth="1"/>
    <col min="12037" max="12040" width="11.7109375" style="57" customWidth="1"/>
    <col min="12041" max="12041" width="55.7109375" style="57" customWidth="1"/>
    <col min="12042" max="12042" width="11.42578125" style="57"/>
    <col min="12043" max="12043" width="17.5703125" style="57" bestFit="1" customWidth="1"/>
    <col min="12044" max="12044" width="14.140625" style="57" bestFit="1" customWidth="1"/>
    <col min="12045" max="12284" width="11.42578125" style="57"/>
    <col min="12285" max="12285" width="10.85546875" style="57" bestFit="1" customWidth="1"/>
    <col min="12286" max="12286" width="62.7109375" style="57" customWidth="1"/>
    <col min="12287" max="12287" width="12.7109375" style="57" customWidth="1"/>
    <col min="12288" max="12291" width="11.7109375" style="57" customWidth="1"/>
    <col min="12292" max="12292" width="13.28515625" style="57" customWidth="1"/>
    <col min="12293" max="12296" width="11.7109375" style="57" customWidth="1"/>
    <col min="12297" max="12297" width="55.7109375" style="57" customWidth="1"/>
    <col min="12298" max="12298" width="11.42578125" style="57"/>
    <col min="12299" max="12299" width="17.5703125" style="57" bestFit="1" customWidth="1"/>
    <col min="12300" max="12300" width="14.140625" style="57" bestFit="1" customWidth="1"/>
    <col min="12301" max="12540" width="11.42578125" style="57"/>
    <col min="12541" max="12541" width="10.85546875" style="57" bestFit="1" customWidth="1"/>
    <col min="12542" max="12542" width="62.7109375" style="57" customWidth="1"/>
    <col min="12543" max="12543" width="12.7109375" style="57" customWidth="1"/>
    <col min="12544" max="12547" width="11.7109375" style="57" customWidth="1"/>
    <col min="12548" max="12548" width="13.28515625" style="57" customWidth="1"/>
    <col min="12549" max="12552" width="11.7109375" style="57" customWidth="1"/>
    <col min="12553" max="12553" width="55.7109375" style="57" customWidth="1"/>
    <col min="12554" max="12554" width="11.42578125" style="57"/>
    <col min="12555" max="12555" width="17.5703125" style="57" bestFit="1" customWidth="1"/>
    <col min="12556" max="12556" width="14.140625" style="57" bestFit="1" customWidth="1"/>
    <col min="12557" max="12796" width="11.42578125" style="57"/>
    <col min="12797" max="12797" width="10.85546875" style="57" bestFit="1" customWidth="1"/>
    <col min="12798" max="12798" width="62.7109375" style="57" customWidth="1"/>
    <col min="12799" max="12799" width="12.7109375" style="57" customWidth="1"/>
    <col min="12800" max="12803" width="11.7109375" style="57" customWidth="1"/>
    <col min="12804" max="12804" width="13.28515625" style="57" customWidth="1"/>
    <col min="12805" max="12808" width="11.7109375" style="57" customWidth="1"/>
    <col min="12809" max="12809" width="55.7109375" style="57" customWidth="1"/>
    <col min="12810" max="12810" width="11.42578125" style="57"/>
    <col min="12811" max="12811" width="17.5703125" style="57" bestFit="1" customWidth="1"/>
    <col min="12812" max="12812" width="14.140625" style="57" bestFit="1" customWidth="1"/>
    <col min="12813" max="13052" width="11.42578125" style="57"/>
    <col min="13053" max="13053" width="10.85546875" style="57" bestFit="1" customWidth="1"/>
    <col min="13054" max="13054" width="62.7109375" style="57" customWidth="1"/>
    <col min="13055" max="13055" width="12.7109375" style="57" customWidth="1"/>
    <col min="13056" max="13059" width="11.7109375" style="57" customWidth="1"/>
    <col min="13060" max="13060" width="13.28515625" style="57" customWidth="1"/>
    <col min="13061" max="13064" width="11.7109375" style="57" customWidth="1"/>
    <col min="13065" max="13065" width="55.7109375" style="57" customWidth="1"/>
    <col min="13066" max="13066" width="11.42578125" style="57"/>
    <col min="13067" max="13067" width="17.5703125" style="57" bestFit="1" customWidth="1"/>
    <col min="13068" max="13068" width="14.140625" style="57" bestFit="1" customWidth="1"/>
    <col min="13069" max="13308" width="11.42578125" style="57"/>
    <col min="13309" max="13309" width="10.85546875" style="57" bestFit="1" customWidth="1"/>
    <col min="13310" max="13310" width="62.7109375" style="57" customWidth="1"/>
    <col min="13311" max="13311" width="12.7109375" style="57" customWidth="1"/>
    <col min="13312" max="13315" width="11.7109375" style="57" customWidth="1"/>
    <col min="13316" max="13316" width="13.28515625" style="57" customWidth="1"/>
    <col min="13317" max="13320" width="11.7109375" style="57" customWidth="1"/>
    <col min="13321" max="13321" width="55.7109375" style="57" customWidth="1"/>
    <col min="13322" max="13322" width="11.42578125" style="57"/>
    <col min="13323" max="13323" width="17.5703125" style="57" bestFit="1" customWidth="1"/>
    <col min="13324" max="13324" width="14.140625" style="57" bestFit="1" customWidth="1"/>
    <col min="13325" max="13564" width="11.42578125" style="57"/>
    <col min="13565" max="13565" width="10.85546875" style="57" bestFit="1" customWidth="1"/>
    <col min="13566" max="13566" width="62.7109375" style="57" customWidth="1"/>
    <col min="13567" max="13567" width="12.7109375" style="57" customWidth="1"/>
    <col min="13568" max="13571" width="11.7109375" style="57" customWidth="1"/>
    <col min="13572" max="13572" width="13.28515625" style="57" customWidth="1"/>
    <col min="13573" max="13576" width="11.7109375" style="57" customWidth="1"/>
    <col min="13577" max="13577" width="55.7109375" style="57" customWidth="1"/>
    <col min="13578" max="13578" width="11.42578125" style="57"/>
    <col min="13579" max="13579" width="17.5703125" style="57" bestFit="1" customWidth="1"/>
    <col min="13580" max="13580" width="14.140625" style="57" bestFit="1" customWidth="1"/>
    <col min="13581" max="13820" width="11.42578125" style="57"/>
    <col min="13821" max="13821" width="10.85546875" style="57" bestFit="1" customWidth="1"/>
    <col min="13822" max="13822" width="62.7109375" style="57" customWidth="1"/>
    <col min="13823" max="13823" width="12.7109375" style="57" customWidth="1"/>
    <col min="13824" max="13827" width="11.7109375" style="57" customWidth="1"/>
    <col min="13828" max="13828" width="13.28515625" style="57" customWidth="1"/>
    <col min="13829" max="13832" width="11.7109375" style="57" customWidth="1"/>
    <col min="13833" max="13833" width="55.7109375" style="57" customWidth="1"/>
    <col min="13834" max="13834" width="11.42578125" style="57"/>
    <col min="13835" max="13835" width="17.5703125" style="57" bestFit="1" customWidth="1"/>
    <col min="13836" max="13836" width="14.140625" style="57" bestFit="1" customWidth="1"/>
    <col min="13837" max="14076" width="11.42578125" style="57"/>
    <col min="14077" max="14077" width="10.85546875" style="57" bestFit="1" customWidth="1"/>
    <col min="14078" max="14078" width="62.7109375" style="57" customWidth="1"/>
    <col min="14079" max="14079" width="12.7109375" style="57" customWidth="1"/>
    <col min="14080" max="14083" width="11.7109375" style="57" customWidth="1"/>
    <col min="14084" max="14084" width="13.28515625" style="57" customWidth="1"/>
    <col min="14085" max="14088" width="11.7109375" style="57" customWidth="1"/>
    <col min="14089" max="14089" width="55.7109375" style="57" customWidth="1"/>
    <col min="14090" max="14090" width="11.42578125" style="57"/>
    <col min="14091" max="14091" width="17.5703125" style="57" bestFit="1" customWidth="1"/>
    <col min="14092" max="14092" width="14.140625" style="57" bestFit="1" customWidth="1"/>
    <col min="14093" max="14332" width="11.42578125" style="57"/>
    <col min="14333" max="14333" width="10.85546875" style="57" bestFit="1" customWidth="1"/>
    <col min="14334" max="14334" width="62.7109375" style="57" customWidth="1"/>
    <col min="14335" max="14335" width="12.7109375" style="57" customWidth="1"/>
    <col min="14336" max="14339" width="11.7109375" style="57" customWidth="1"/>
    <col min="14340" max="14340" width="13.28515625" style="57" customWidth="1"/>
    <col min="14341" max="14344" width="11.7109375" style="57" customWidth="1"/>
    <col min="14345" max="14345" width="55.7109375" style="57" customWidth="1"/>
    <col min="14346" max="14346" width="11.42578125" style="57"/>
    <col min="14347" max="14347" width="17.5703125" style="57" bestFit="1" customWidth="1"/>
    <col min="14348" max="14348" width="14.140625" style="57" bestFit="1" customWidth="1"/>
    <col min="14349" max="14588" width="11.42578125" style="57"/>
    <col min="14589" max="14589" width="10.85546875" style="57" bestFit="1" customWidth="1"/>
    <col min="14590" max="14590" width="62.7109375" style="57" customWidth="1"/>
    <col min="14591" max="14591" width="12.7109375" style="57" customWidth="1"/>
    <col min="14592" max="14595" width="11.7109375" style="57" customWidth="1"/>
    <col min="14596" max="14596" width="13.28515625" style="57" customWidth="1"/>
    <col min="14597" max="14600" width="11.7109375" style="57" customWidth="1"/>
    <col min="14601" max="14601" width="55.7109375" style="57" customWidth="1"/>
    <col min="14602" max="14602" width="11.42578125" style="57"/>
    <col min="14603" max="14603" width="17.5703125" style="57" bestFit="1" customWidth="1"/>
    <col min="14604" max="14604" width="14.140625" style="57" bestFit="1" customWidth="1"/>
    <col min="14605" max="14844" width="11.42578125" style="57"/>
    <col min="14845" max="14845" width="10.85546875" style="57" bestFit="1" customWidth="1"/>
    <col min="14846" max="14846" width="62.7109375" style="57" customWidth="1"/>
    <col min="14847" max="14847" width="12.7109375" style="57" customWidth="1"/>
    <col min="14848" max="14851" width="11.7109375" style="57" customWidth="1"/>
    <col min="14852" max="14852" width="13.28515625" style="57" customWidth="1"/>
    <col min="14853" max="14856" width="11.7109375" style="57" customWidth="1"/>
    <col min="14857" max="14857" width="55.7109375" style="57" customWidth="1"/>
    <col min="14858" max="14858" width="11.42578125" style="57"/>
    <col min="14859" max="14859" width="17.5703125" style="57" bestFit="1" customWidth="1"/>
    <col min="14860" max="14860" width="14.140625" style="57" bestFit="1" customWidth="1"/>
    <col min="14861" max="15100" width="11.42578125" style="57"/>
    <col min="15101" max="15101" width="10.85546875" style="57" bestFit="1" customWidth="1"/>
    <col min="15102" max="15102" width="62.7109375" style="57" customWidth="1"/>
    <col min="15103" max="15103" width="12.7109375" style="57" customWidth="1"/>
    <col min="15104" max="15107" width="11.7109375" style="57" customWidth="1"/>
    <col min="15108" max="15108" width="13.28515625" style="57" customWidth="1"/>
    <col min="15109" max="15112" width="11.7109375" style="57" customWidth="1"/>
    <col min="15113" max="15113" width="55.7109375" style="57" customWidth="1"/>
    <col min="15114" max="15114" width="11.42578125" style="57"/>
    <col min="15115" max="15115" width="17.5703125" style="57" bestFit="1" customWidth="1"/>
    <col min="15116" max="15116" width="14.140625" style="57" bestFit="1" customWidth="1"/>
    <col min="15117" max="15356" width="11.42578125" style="57"/>
    <col min="15357" max="15357" width="10.85546875" style="57" bestFit="1" customWidth="1"/>
    <col min="15358" max="15358" width="62.7109375" style="57" customWidth="1"/>
    <col min="15359" max="15359" width="12.7109375" style="57" customWidth="1"/>
    <col min="15360" max="15363" width="11.7109375" style="57" customWidth="1"/>
    <col min="15364" max="15364" width="13.28515625" style="57" customWidth="1"/>
    <col min="15365" max="15368" width="11.7109375" style="57" customWidth="1"/>
    <col min="15369" max="15369" width="55.7109375" style="57" customWidth="1"/>
    <col min="15370" max="15370" width="11.42578125" style="57"/>
    <col min="15371" max="15371" width="17.5703125" style="57" bestFit="1" customWidth="1"/>
    <col min="15372" max="15372" width="14.140625" style="57" bestFit="1" customWidth="1"/>
    <col min="15373" max="15612" width="11.42578125" style="57"/>
    <col min="15613" max="15613" width="10.85546875" style="57" bestFit="1" customWidth="1"/>
    <col min="15614" max="15614" width="62.7109375" style="57" customWidth="1"/>
    <col min="15615" max="15615" width="12.7109375" style="57" customWidth="1"/>
    <col min="15616" max="15619" width="11.7109375" style="57" customWidth="1"/>
    <col min="15620" max="15620" width="13.28515625" style="57" customWidth="1"/>
    <col min="15621" max="15624" width="11.7109375" style="57" customWidth="1"/>
    <col min="15625" max="15625" width="55.7109375" style="57" customWidth="1"/>
    <col min="15626" max="15626" width="11.42578125" style="57"/>
    <col min="15627" max="15627" width="17.5703125" style="57" bestFit="1" customWidth="1"/>
    <col min="15628" max="15628" width="14.140625" style="57" bestFit="1" customWidth="1"/>
    <col min="15629" max="15868" width="11.42578125" style="57"/>
    <col min="15869" max="15869" width="10.85546875" style="57" bestFit="1" customWidth="1"/>
    <col min="15870" max="15870" width="62.7109375" style="57" customWidth="1"/>
    <col min="15871" max="15871" width="12.7109375" style="57" customWidth="1"/>
    <col min="15872" max="15875" width="11.7109375" style="57" customWidth="1"/>
    <col min="15876" max="15876" width="13.28515625" style="57" customWidth="1"/>
    <col min="15877" max="15880" width="11.7109375" style="57" customWidth="1"/>
    <col min="15881" max="15881" width="55.7109375" style="57" customWidth="1"/>
    <col min="15882" max="15882" width="11.42578125" style="57"/>
    <col min="15883" max="15883" width="17.5703125" style="57" bestFit="1" customWidth="1"/>
    <col min="15884" max="15884" width="14.140625" style="57" bestFit="1" customWidth="1"/>
    <col min="15885" max="16124" width="11.42578125" style="57"/>
    <col min="16125" max="16125" width="10.85546875" style="57" bestFit="1" customWidth="1"/>
    <col min="16126" max="16126" width="62.7109375" style="57" customWidth="1"/>
    <col min="16127" max="16127" width="12.7109375" style="57" customWidth="1"/>
    <col min="16128" max="16131" width="11.7109375" style="57" customWidth="1"/>
    <col min="16132" max="16132" width="13.28515625" style="57" customWidth="1"/>
    <col min="16133" max="16136" width="11.7109375" style="57" customWidth="1"/>
    <col min="16137" max="16137" width="55.7109375" style="57" customWidth="1"/>
    <col min="16138" max="16138" width="11.42578125" style="57"/>
    <col min="16139" max="16139" width="17.5703125" style="57" bestFit="1" customWidth="1"/>
    <col min="16140" max="16140" width="14.140625" style="57" bestFit="1" customWidth="1"/>
    <col min="16141" max="16384" width="11.42578125" style="57"/>
  </cols>
  <sheetData>
    <row r="1" spans="1:14">
      <c r="M1" s="56" t="s">
        <v>73</v>
      </c>
    </row>
    <row r="2" spans="1:14" s="59" customFormat="1" ht="18" customHeight="1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s="59" customFormat="1" ht="18" customHeight="1">
      <c r="A3" s="58" t="s">
        <v>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s="59" customFormat="1" ht="18" customHeight="1">
      <c r="A4" s="58" t="s">
        <v>123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ht="12.75" thickBot="1">
      <c r="A5" s="106" t="s">
        <v>76</v>
      </c>
      <c r="B5" s="106"/>
      <c r="C5" s="107"/>
      <c r="D5" s="107"/>
      <c r="E5" s="107"/>
      <c r="F5" s="107"/>
      <c r="G5" s="108"/>
      <c r="H5" s="108"/>
      <c r="I5" s="108"/>
      <c r="J5" s="108"/>
      <c r="K5" s="108"/>
      <c r="L5" s="108"/>
      <c r="M5" s="109" t="s">
        <v>77</v>
      </c>
      <c r="N5" s="110"/>
    </row>
    <row r="6" spans="1:14" ht="24">
      <c r="A6" s="63"/>
      <c r="B6" s="111"/>
      <c r="C6" s="111" t="s">
        <v>78</v>
      </c>
      <c r="D6" s="111"/>
      <c r="E6" s="111"/>
      <c r="F6" s="111"/>
      <c r="G6" s="111"/>
      <c r="H6" s="112" t="s">
        <v>79</v>
      </c>
      <c r="I6" s="112"/>
      <c r="J6" s="112"/>
      <c r="K6" s="112"/>
      <c r="L6" s="112"/>
      <c r="M6" s="65"/>
    </row>
    <row r="7" spans="1:14">
      <c r="A7" s="66"/>
      <c r="B7" s="113"/>
      <c r="C7" s="114" t="s">
        <v>124</v>
      </c>
      <c r="D7" s="17" t="s">
        <v>6</v>
      </c>
      <c r="E7" s="17" t="s">
        <v>7</v>
      </c>
      <c r="F7" s="17" t="s">
        <v>8</v>
      </c>
      <c r="G7" s="17" t="s">
        <v>9</v>
      </c>
      <c r="H7" s="115" t="s">
        <v>124</v>
      </c>
      <c r="I7" s="17" t="s">
        <v>6</v>
      </c>
      <c r="J7" s="17" t="s">
        <v>7</v>
      </c>
      <c r="K7" s="17" t="s">
        <v>8</v>
      </c>
      <c r="L7" s="17" t="s">
        <v>9</v>
      </c>
      <c r="M7" s="69"/>
    </row>
    <row r="8" spans="1:14">
      <c r="A8" s="116" t="s">
        <v>10</v>
      </c>
      <c r="B8" s="22" t="s">
        <v>11</v>
      </c>
      <c r="C8" s="117">
        <f>SUM(D8:G8)</f>
        <v>36016148.56920737</v>
      </c>
      <c r="D8" s="118">
        <v>1967790.7731331051</v>
      </c>
      <c r="E8" s="118">
        <v>4770144.3000618601</v>
      </c>
      <c r="F8" s="118">
        <v>18000968.053955924</v>
      </c>
      <c r="G8" s="118">
        <v>11277245.442056481</v>
      </c>
      <c r="H8" s="117">
        <f>SUM(I8:L8)</f>
        <v>14872393.399488818</v>
      </c>
      <c r="I8" s="118">
        <v>817612.39355349191</v>
      </c>
      <c r="J8" s="118">
        <v>1830945.9224785208</v>
      </c>
      <c r="K8" s="118">
        <v>8118372.597447129</v>
      </c>
      <c r="L8" s="118">
        <v>4105462.4860096751</v>
      </c>
      <c r="M8" s="29" t="s">
        <v>12</v>
      </c>
    </row>
    <row r="9" spans="1:14">
      <c r="A9" s="116" t="s">
        <v>13</v>
      </c>
      <c r="B9" s="22" t="s">
        <v>14</v>
      </c>
      <c r="C9" s="117">
        <f t="shared" ref="C9:C27" si="0">SUM(D9:G9)</f>
        <v>1042012.8498576178</v>
      </c>
      <c r="D9" s="118">
        <v>197797.36912261616</v>
      </c>
      <c r="E9" s="118">
        <v>288937.7752136513</v>
      </c>
      <c r="F9" s="118">
        <v>308304.57463875297</v>
      </c>
      <c r="G9" s="118">
        <v>246973.13088259727</v>
      </c>
      <c r="H9" s="117">
        <f t="shared" ref="H9:H27" si="1">SUM(I9:L9)</f>
        <v>493938.67230041581</v>
      </c>
      <c r="I9" s="118">
        <v>91792.376231172399</v>
      </c>
      <c r="J9" s="118">
        <v>132978.88349697366</v>
      </c>
      <c r="K9" s="118">
        <v>145412.4791348741</v>
      </c>
      <c r="L9" s="118">
        <v>123754.93343739558</v>
      </c>
      <c r="M9" s="29" t="s">
        <v>15</v>
      </c>
    </row>
    <row r="10" spans="1:14">
      <c r="A10" s="116" t="s">
        <v>16</v>
      </c>
      <c r="B10" s="22" t="s">
        <v>17</v>
      </c>
      <c r="C10" s="117">
        <f t="shared" si="0"/>
        <v>66712448.41904562</v>
      </c>
      <c r="D10" s="118">
        <v>13784433.741541844</v>
      </c>
      <c r="E10" s="118">
        <v>16920250.684356291</v>
      </c>
      <c r="F10" s="118">
        <v>20423686.858991973</v>
      </c>
      <c r="G10" s="118">
        <v>15584077.134155512</v>
      </c>
      <c r="H10" s="117">
        <f t="shared" si="1"/>
        <v>43926394.079255909</v>
      </c>
      <c r="I10" s="118">
        <v>9177507.3559180722</v>
      </c>
      <c r="J10" s="118">
        <v>11182661.421205804</v>
      </c>
      <c r="K10" s="118">
        <v>13771648.657146242</v>
      </c>
      <c r="L10" s="118">
        <v>9794576.6449857969</v>
      </c>
      <c r="M10" s="29" t="s">
        <v>18</v>
      </c>
    </row>
    <row r="11" spans="1:14" ht="24">
      <c r="A11" s="116" t="s">
        <v>19</v>
      </c>
      <c r="B11" s="22" t="s">
        <v>20</v>
      </c>
      <c r="C11" s="117">
        <f t="shared" si="0"/>
        <v>10185254.755894955</v>
      </c>
      <c r="D11" s="118">
        <v>3581332.161739694</v>
      </c>
      <c r="E11" s="118">
        <v>1920417.2135444677</v>
      </c>
      <c r="F11" s="118">
        <v>1545698.1697242882</v>
      </c>
      <c r="G11" s="118">
        <v>3137807.2108865059</v>
      </c>
      <c r="H11" s="117">
        <f t="shared" si="1"/>
        <v>5536840.9560499256</v>
      </c>
      <c r="I11" s="118">
        <v>1979933.9780313228</v>
      </c>
      <c r="J11" s="118">
        <v>1021991.4156831434</v>
      </c>
      <c r="K11" s="118">
        <v>809786.71902836033</v>
      </c>
      <c r="L11" s="118">
        <v>1725128.8433070993</v>
      </c>
      <c r="M11" s="32" t="s">
        <v>127</v>
      </c>
    </row>
    <row r="12" spans="1:14" ht="24">
      <c r="A12" s="116" t="s">
        <v>21</v>
      </c>
      <c r="B12" s="22" t="s">
        <v>22</v>
      </c>
      <c r="C12" s="117">
        <f t="shared" si="0"/>
        <v>3533151.6340975589</v>
      </c>
      <c r="D12" s="118">
        <v>740490.61727806879</v>
      </c>
      <c r="E12" s="118">
        <v>948442.38618765643</v>
      </c>
      <c r="F12" s="118">
        <v>1016069.4808652428</v>
      </c>
      <c r="G12" s="118">
        <v>828149.1497665908</v>
      </c>
      <c r="H12" s="117">
        <f t="shared" si="1"/>
        <v>1875232.9507706384</v>
      </c>
      <c r="I12" s="118">
        <v>370374.1885578896</v>
      </c>
      <c r="J12" s="118">
        <v>513151.87980172981</v>
      </c>
      <c r="K12" s="118">
        <v>547823.6631006524</v>
      </c>
      <c r="L12" s="118">
        <v>443883.21931036655</v>
      </c>
      <c r="M12" s="29" t="s">
        <v>23</v>
      </c>
    </row>
    <row r="13" spans="1:14">
      <c r="A13" s="116" t="s">
        <v>24</v>
      </c>
      <c r="B13" s="22" t="s">
        <v>25</v>
      </c>
      <c r="C13" s="117">
        <f t="shared" si="0"/>
        <v>41182130.326004267</v>
      </c>
      <c r="D13" s="118">
        <v>5799697.2947491808</v>
      </c>
      <c r="E13" s="118">
        <v>14168027.836132824</v>
      </c>
      <c r="F13" s="118">
        <v>14531698.279559139</v>
      </c>
      <c r="G13" s="118">
        <v>6682706.9155631196</v>
      </c>
      <c r="H13" s="117">
        <f t="shared" si="1"/>
        <v>22922022.091751959</v>
      </c>
      <c r="I13" s="118">
        <v>3186669.1180869453</v>
      </c>
      <c r="J13" s="118">
        <v>7838820.4378368566</v>
      </c>
      <c r="K13" s="118">
        <v>8053860.7956674127</v>
      </c>
      <c r="L13" s="118">
        <v>3842671.7401607446</v>
      </c>
      <c r="M13" s="29" t="s">
        <v>26</v>
      </c>
    </row>
    <row r="14" spans="1:14" s="110" customFormat="1" ht="24">
      <c r="A14" s="116" t="s">
        <v>27</v>
      </c>
      <c r="B14" s="22" t="s">
        <v>28</v>
      </c>
      <c r="C14" s="117">
        <f t="shared" si="0"/>
        <v>50541243.405217201</v>
      </c>
      <c r="D14" s="118">
        <v>8102060.5615912955</v>
      </c>
      <c r="E14" s="118">
        <v>10027860.236266755</v>
      </c>
      <c r="F14" s="118">
        <v>17542482.960205328</v>
      </c>
      <c r="G14" s="118">
        <v>14868839.647153828</v>
      </c>
      <c r="H14" s="117">
        <f t="shared" si="1"/>
        <v>17593170.488254279</v>
      </c>
      <c r="I14" s="118">
        <v>2812519.6044871118</v>
      </c>
      <c r="J14" s="118">
        <v>3536273.8029166297</v>
      </c>
      <c r="K14" s="118">
        <v>5868387.5135063268</v>
      </c>
      <c r="L14" s="118">
        <v>5375989.5673442101</v>
      </c>
      <c r="M14" s="29" t="s">
        <v>29</v>
      </c>
    </row>
    <row r="15" spans="1:14">
      <c r="A15" s="116" t="s">
        <v>30</v>
      </c>
      <c r="B15" s="22" t="s">
        <v>31</v>
      </c>
      <c r="C15" s="117">
        <f t="shared" si="0"/>
        <v>22126751.585043788</v>
      </c>
      <c r="D15" s="118">
        <v>5085009.1289810687</v>
      </c>
      <c r="E15" s="118">
        <v>5401774.9171078326</v>
      </c>
      <c r="F15" s="118">
        <v>6114159.1319062058</v>
      </c>
      <c r="G15" s="118">
        <v>5525808.4070486808</v>
      </c>
      <c r="H15" s="117">
        <f t="shared" si="1"/>
        <v>11818687.939247312</v>
      </c>
      <c r="I15" s="118">
        <v>2704097.2229972593</v>
      </c>
      <c r="J15" s="118">
        <v>2843436.7547608707</v>
      </c>
      <c r="K15" s="118">
        <v>3204348.9919413258</v>
      </c>
      <c r="L15" s="118">
        <v>3066804.9695478566</v>
      </c>
      <c r="M15" s="29" t="s">
        <v>32</v>
      </c>
    </row>
    <row r="16" spans="1:14">
      <c r="A16" s="116" t="s">
        <v>33</v>
      </c>
      <c r="B16" s="22" t="s">
        <v>34</v>
      </c>
      <c r="C16" s="117">
        <f t="shared" si="0"/>
        <v>4438525.8078064341</v>
      </c>
      <c r="D16" s="118">
        <v>858845.96434959117</v>
      </c>
      <c r="E16" s="118">
        <v>1121265.8333487306</v>
      </c>
      <c r="F16" s="118">
        <v>1225438.8263439469</v>
      </c>
      <c r="G16" s="118">
        <v>1232975.1837641648</v>
      </c>
      <c r="H16" s="117">
        <f t="shared" si="1"/>
        <v>2056089.0921622242</v>
      </c>
      <c r="I16" s="118">
        <v>392936.72717475536</v>
      </c>
      <c r="J16" s="118">
        <v>514875.62717104016</v>
      </c>
      <c r="K16" s="118">
        <v>565881.88738889876</v>
      </c>
      <c r="L16" s="118">
        <v>582394.85042753001</v>
      </c>
      <c r="M16" s="29" t="s">
        <v>35</v>
      </c>
    </row>
    <row r="17" spans="1:13">
      <c r="A17" s="116" t="s">
        <v>36</v>
      </c>
      <c r="B17" s="22" t="s">
        <v>37</v>
      </c>
      <c r="C17" s="117">
        <f t="shared" si="0"/>
        <v>15345662.468776431</v>
      </c>
      <c r="D17" s="118">
        <v>3997759.175070866</v>
      </c>
      <c r="E17" s="118">
        <v>3650775.6296620248</v>
      </c>
      <c r="F17" s="118">
        <v>3803828.3081593397</v>
      </c>
      <c r="G17" s="118">
        <v>3893299.3558841995</v>
      </c>
      <c r="H17" s="117">
        <f t="shared" si="1"/>
        <v>5153908.7488394221</v>
      </c>
      <c r="I17" s="118">
        <v>1297081.8606044031</v>
      </c>
      <c r="J17" s="118">
        <v>1216784.218224003</v>
      </c>
      <c r="K17" s="118">
        <v>1294928.4874235638</v>
      </c>
      <c r="L17" s="118">
        <v>1345114.1825874522</v>
      </c>
      <c r="M17" s="29" t="s">
        <v>38</v>
      </c>
    </row>
    <row r="18" spans="1:13">
      <c r="A18" s="116" t="s">
        <v>39</v>
      </c>
      <c r="B18" s="22" t="s">
        <v>129</v>
      </c>
      <c r="C18" s="117">
        <f t="shared" si="0"/>
        <v>9601589.1505206469</v>
      </c>
      <c r="D18" s="118">
        <v>2210655.2439437318</v>
      </c>
      <c r="E18" s="118">
        <v>2468198.0164907468</v>
      </c>
      <c r="F18" s="118">
        <v>2674867.3937656344</v>
      </c>
      <c r="G18" s="118">
        <v>2247868.496320535</v>
      </c>
      <c r="H18" s="117">
        <f t="shared" si="1"/>
        <v>2362430.2052950859</v>
      </c>
      <c r="I18" s="118">
        <v>446329.99428266264</v>
      </c>
      <c r="J18" s="118">
        <v>608178.59003257006</v>
      </c>
      <c r="K18" s="118">
        <v>732839.86769919773</v>
      </c>
      <c r="L18" s="118">
        <v>575081.75328065548</v>
      </c>
      <c r="M18" s="32" t="s">
        <v>128</v>
      </c>
    </row>
    <row r="19" spans="1:13">
      <c r="A19" s="116" t="s">
        <v>40</v>
      </c>
      <c r="B19" s="22" t="s">
        <v>41</v>
      </c>
      <c r="C19" s="117">
        <f t="shared" si="0"/>
        <v>20000037.039482944</v>
      </c>
      <c r="D19" s="118">
        <v>4741542.7378952494</v>
      </c>
      <c r="E19" s="118">
        <v>4861390.9284056472</v>
      </c>
      <c r="F19" s="118">
        <v>5210174.9147531539</v>
      </c>
      <c r="G19" s="118">
        <v>5186928.4584288914</v>
      </c>
      <c r="H19" s="117">
        <f t="shared" si="1"/>
        <v>4541560.2501925994</v>
      </c>
      <c r="I19" s="118">
        <v>971297.62799159111</v>
      </c>
      <c r="J19" s="118">
        <v>1191901.3206472318</v>
      </c>
      <c r="K19" s="118">
        <v>1240634.0662533245</v>
      </c>
      <c r="L19" s="118">
        <v>1137727.2353004524</v>
      </c>
      <c r="M19" s="29" t="s">
        <v>42</v>
      </c>
    </row>
    <row r="20" spans="1:13">
      <c r="A20" s="116" t="s">
        <v>43</v>
      </c>
      <c r="B20" s="22" t="s">
        <v>44</v>
      </c>
      <c r="C20" s="117">
        <f t="shared" si="0"/>
        <v>6644289.2770683412</v>
      </c>
      <c r="D20" s="118">
        <v>1625095.8031950975</v>
      </c>
      <c r="E20" s="118">
        <v>1777848.2502715886</v>
      </c>
      <c r="F20" s="118">
        <v>1465739.783867239</v>
      </c>
      <c r="G20" s="118">
        <v>1775605.4397344163</v>
      </c>
      <c r="H20" s="117">
        <f t="shared" si="1"/>
        <v>2500741.2482550442</v>
      </c>
      <c r="I20" s="118">
        <v>600372.86926517263</v>
      </c>
      <c r="J20" s="118">
        <v>654956.6017245634</v>
      </c>
      <c r="K20" s="118">
        <v>549261.44256711227</v>
      </c>
      <c r="L20" s="118">
        <v>696150.33469819603</v>
      </c>
      <c r="M20" s="29" t="s">
        <v>45</v>
      </c>
    </row>
    <row r="21" spans="1:13" ht="24">
      <c r="A21" s="116" t="s">
        <v>46</v>
      </c>
      <c r="B21" s="22" t="s">
        <v>47</v>
      </c>
      <c r="C21" s="117">
        <f t="shared" si="0"/>
        <v>5223446.1474038605</v>
      </c>
      <c r="D21" s="118">
        <v>985029.50561226893</v>
      </c>
      <c r="E21" s="118">
        <v>1381024.0417211987</v>
      </c>
      <c r="F21" s="118">
        <v>1906471.7673972002</v>
      </c>
      <c r="G21" s="118">
        <v>950920.83267319202</v>
      </c>
      <c r="H21" s="117">
        <f t="shared" si="1"/>
        <v>2498362.2901141969</v>
      </c>
      <c r="I21" s="118">
        <v>457409.76348696509</v>
      </c>
      <c r="J21" s="118">
        <v>693383.72397443885</v>
      </c>
      <c r="K21" s="118">
        <v>966936.40039914206</v>
      </c>
      <c r="L21" s="118">
        <v>380632.40225365118</v>
      </c>
      <c r="M21" s="29" t="s">
        <v>48</v>
      </c>
    </row>
    <row r="22" spans="1:13" ht="24">
      <c r="A22" s="116" t="s">
        <v>49</v>
      </c>
      <c r="B22" s="22" t="s">
        <v>50</v>
      </c>
      <c r="C22" s="117">
        <f t="shared" si="0"/>
        <v>10954260.140179083</v>
      </c>
      <c r="D22" s="118">
        <v>2690837.7766819373</v>
      </c>
      <c r="E22" s="118">
        <v>2671678.2607192099</v>
      </c>
      <c r="F22" s="118">
        <v>2605122.3227802119</v>
      </c>
      <c r="G22" s="118">
        <v>2986621.7799977236</v>
      </c>
      <c r="H22" s="117">
        <f t="shared" si="1"/>
        <v>3858241.6882079691</v>
      </c>
      <c r="I22" s="118">
        <v>909966.88760592253</v>
      </c>
      <c r="J22" s="118">
        <v>926594.35220711492</v>
      </c>
      <c r="K22" s="118">
        <v>892176.66553691938</v>
      </c>
      <c r="L22" s="118">
        <v>1129503.782858012</v>
      </c>
      <c r="M22" s="29" t="s">
        <v>51</v>
      </c>
    </row>
    <row r="23" spans="1:13">
      <c r="A23" s="116" t="s">
        <v>52</v>
      </c>
      <c r="B23" s="22" t="s">
        <v>53</v>
      </c>
      <c r="C23" s="117">
        <f t="shared" si="0"/>
        <v>12927562.152736187</v>
      </c>
      <c r="D23" s="118">
        <v>3123084.2152279955</v>
      </c>
      <c r="E23" s="118">
        <v>3279675.5652151732</v>
      </c>
      <c r="F23" s="118">
        <v>3430446.4053488695</v>
      </c>
      <c r="G23" s="118">
        <v>3094355.9669441483</v>
      </c>
      <c r="H23" s="117">
        <f t="shared" si="1"/>
        <v>3648705.4061886887</v>
      </c>
      <c r="I23" s="118">
        <v>828330.88874643063</v>
      </c>
      <c r="J23" s="118">
        <v>864856.8372847694</v>
      </c>
      <c r="K23" s="118">
        <v>937570.06331162341</v>
      </c>
      <c r="L23" s="118">
        <v>1017947.6168458653</v>
      </c>
      <c r="M23" s="29" t="s">
        <v>54</v>
      </c>
    </row>
    <row r="24" spans="1:13">
      <c r="A24" s="116" t="s">
        <v>55</v>
      </c>
      <c r="B24" s="22" t="s">
        <v>56</v>
      </c>
      <c r="C24" s="117">
        <f t="shared" si="0"/>
        <v>11501178.396377856</v>
      </c>
      <c r="D24" s="118">
        <v>2785533.2082431111</v>
      </c>
      <c r="E24" s="118">
        <v>2851337.2294425396</v>
      </c>
      <c r="F24" s="118">
        <v>2862796.5095554846</v>
      </c>
      <c r="G24" s="118">
        <v>3001511.4491367205</v>
      </c>
      <c r="H24" s="117">
        <f t="shared" si="1"/>
        <v>3929389.6673141508</v>
      </c>
      <c r="I24" s="118">
        <v>973649.23989505251</v>
      </c>
      <c r="J24" s="118">
        <v>942406.22245222749</v>
      </c>
      <c r="K24" s="118">
        <v>882187.86835907632</v>
      </c>
      <c r="L24" s="118">
        <v>1131146.3366077947</v>
      </c>
      <c r="M24" s="29" t="s">
        <v>57</v>
      </c>
    </row>
    <row r="25" spans="1:13">
      <c r="A25" s="116" t="s">
        <v>58</v>
      </c>
      <c r="B25" s="34" t="s">
        <v>125</v>
      </c>
      <c r="C25" s="117">
        <f t="shared" si="0"/>
        <v>2763709.5423942977</v>
      </c>
      <c r="D25" s="118">
        <v>724472.73984727217</v>
      </c>
      <c r="E25" s="118">
        <v>790152.80957991211</v>
      </c>
      <c r="F25" s="118">
        <v>554559.60001112346</v>
      </c>
      <c r="G25" s="118">
        <v>694524.39295598993</v>
      </c>
      <c r="H25" s="117">
        <f t="shared" si="1"/>
        <v>1476319.3952994118</v>
      </c>
      <c r="I25" s="118">
        <v>330990.6787296012</v>
      </c>
      <c r="J25" s="118">
        <v>418850.84029084432</v>
      </c>
      <c r="K25" s="118">
        <v>322328.09382094961</v>
      </c>
      <c r="L25" s="118">
        <v>404149.78245801671</v>
      </c>
      <c r="M25" s="29" t="s">
        <v>59</v>
      </c>
    </row>
    <row r="26" spans="1:13">
      <c r="A26" s="116" t="s">
        <v>60</v>
      </c>
      <c r="B26" s="22" t="s">
        <v>61</v>
      </c>
      <c r="C26" s="117">
        <f t="shared" si="0"/>
        <v>4721747.0084294584</v>
      </c>
      <c r="D26" s="118">
        <v>1088684.0077292412</v>
      </c>
      <c r="E26" s="118">
        <v>1073136.1510888261</v>
      </c>
      <c r="F26" s="118">
        <v>1050306.6893294766</v>
      </c>
      <c r="G26" s="118">
        <v>1509620.1602819143</v>
      </c>
      <c r="H26" s="117">
        <f t="shared" si="1"/>
        <v>1906800.9846990583</v>
      </c>
      <c r="I26" s="118">
        <v>440856.90815381217</v>
      </c>
      <c r="J26" s="118">
        <v>443917.19740070251</v>
      </c>
      <c r="K26" s="118">
        <v>419603.34723647404</v>
      </c>
      <c r="L26" s="118">
        <v>602423.53190806962</v>
      </c>
      <c r="M26" s="29" t="s">
        <v>62</v>
      </c>
    </row>
    <row r="27" spans="1:13" ht="36.75" thickBot="1">
      <c r="A27" s="119" t="s">
        <v>63</v>
      </c>
      <c r="B27" s="120" t="s">
        <v>126</v>
      </c>
      <c r="C27" s="121">
        <f t="shared" si="0"/>
        <v>303794.72636990773</v>
      </c>
      <c r="D27" s="122">
        <v>99677.090191030773</v>
      </c>
      <c r="E27" s="122">
        <v>91588.557478050643</v>
      </c>
      <c r="F27" s="122">
        <v>53040.782594484204</v>
      </c>
      <c r="G27" s="122">
        <v>59488.296106342081</v>
      </c>
      <c r="H27" s="121">
        <f t="shared" si="1"/>
        <v>-1.2369127944111824E-10</v>
      </c>
      <c r="I27" s="122">
        <v>7.1134127210825682E-7</v>
      </c>
      <c r="J27" s="122">
        <v>-3.744207788258791E-8</v>
      </c>
      <c r="K27" s="122">
        <v>-2.5187910068780184E-7</v>
      </c>
      <c r="L27" s="122">
        <v>-4.2214378481730819E-7</v>
      </c>
      <c r="M27" s="123" t="s">
        <v>64</v>
      </c>
    </row>
    <row r="28" spans="1:13" s="59" customFormat="1" ht="12.75" thickBot="1">
      <c r="A28" s="124"/>
      <c r="B28" s="125" t="s">
        <v>80</v>
      </c>
      <c r="C28" s="126">
        <f>SUM(C8:C27)</f>
        <v>335764943.40191382</v>
      </c>
      <c r="D28" s="126">
        <f t="shared" ref="D28:G28" si="2">SUM(D8:D27)</f>
        <v>64189829.116124265</v>
      </c>
      <c r="E28" s="126">
        <f t="shared" si="2"/>
        <v>80463926.622294977</v>
      </c>
      <c r="F28" s="126">
        <f t="shared" si="2"/>
        <v>106325860.81375301</v>
      </c>
      <c r="G28" s="126">
        <f t="shared" si="2"/>
        <v>84785326.849741533</v>
      </c>
      <c r="H28" s="126">
        <f t="shared" ref="H28" si="3">SUM(H8:H27)</f>
        <v>152971229.55368713</v>
      </c>
      <c r="I28" s="126">
        <f t="shared" ref="I28" si="4">SUM(I8:I27)</f>
        <v>28789729.683800347</v>
      </c>
      <c r="J28" s="126">
        <f t="shared" ref="J28" si="5">SUM(J8:J27)</f>
        <v>37376966.049589999</v>
      </c>
      <c r="K28" s="126">
        <f t="shared" ref="K28" si="6">SUM(K8:K27)</f>
        <v>49323989.606968351</v>
      </c>
      <c r="L28" s="126">
        <f t="shared" ref="L28" si="7">SUM(L8:L27)</f>
        <v>37480544.213328414</v>
      </c>
      <c r="M28" s="127" t="s">
        <v>81</v>
      </c>
    </row>
    <row r="29" spans="1:13">
      <c r="A29" s="57"/>
      <c r="B29" s="57"/>
      <c r="D29" s="128"/>
      <c r="E29" s="128"/>
      <c r="F29" s="128"/>
      <c r="G29" s="128"/>
      <c r="H29" s="128"/>
      <c r="I29" s="128"/>
      <c r="J29" s="128"/>
      <c r="K29" s="128"/>
      <c r="L29" s="128"/>
      <c r="M29" s="57"/>
    </row>
    <row r="30" spans="1:13" ht="42" customHeight="1">
      <c r="A30" s="129" t="s">
        <v>71</v>
      </c>
      <c r="B30" s="129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57" t="s">
        <v>72</v>
      </c>
    </row>
    <row r="31" spans="1:13">
      <c r="A31" s="57"/>
      <c r="B31" s="57"/>
      <c r="C31" s="128"/>
      <c r="H31" s="128"/>
      <c r="M31" s="57"/>
    </row>
    <row r="33" spans="1:13">
      <c r="A33" s="57"/>
      <c r="B33" s="57"/>
      <c r="H33" s="128"/>
      <c r="M33" s="57"/>
    </row>
  </sheetData>
  <mergeCells count="8">
    <mergeCell ref="A30:B30"/>
    <mergeCell ref="A2:M2"/>
    <mergeCell ref="A3:M3"/>
    <mergeCell ref="A4:M4"/>
    <mergeCell ref="A5:B5"/>
    <mergeCell ref="A6:B7"/>
    <mergeCell ref="C6:G6"/>
    <mergeCell ref="M6:M7"/>
  </mergeCells>
  <printOptions horizontalCentered="1" verticalCentered="1"/>
  <pageMargins left="0" right="0" top="0.5" bottom="0.5" header="0" footer="0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70"/>
  <sheetViews>
    <sheetView tabSelected="1" zoomScaleNormal="100" workbookViewId="0">
      <pane xSplit="1" ySplit="8" topLeftCell="B9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1.42578125" defaultRowHeight="12"/>
  <cols>
    <col min="1" max="1" width="51.140625" style="55" customWidth="1"/>
    <col min="2" max="2" width="14.5703125" style="55" customWidth="1"/>
    <col min="3" max="3" width="12.85546875" style="55" customWidth="1"/>
    <col min="4" max="4" width="13.140625" style="55" customWidth="1"/>
    <col min="5" max="5" width="13.42578125" style="55" customWidth="1"/>
    <col min="6" max="6" width="12.85546875" style="55" customWidth="1"/>
    <col min="7" max="12" width="11.140625" style="55" customWidth="1"/>
    <col min="13" max="13" width="9.28515625" style="55" customWidth="1"/>
    <col min="14" max="14" width="9" style="55" customWidth="1"/>
    <col min="15" max="15" width="9.5703125" style="55" customWidth="1"/>
    <col min="16" max="16" width="9.42578125" style="55" customWidth="1"/>
    <col min="17" max="17" width="55.7109375" style="55" customWidth="1"/>
    <col min="18" max="254" width="11.42578125" style="57"/>
    <col min="255" max="255" width="41.42578125" style="57" customWidth="1"/>
    <col min="256" max="256" width="19.28515625" style="57" bestFit="1" customWidth="1"/>
    <col min="257" max="258" width="17.42578125" style="57" bestFit="1" customWidth="1"/>
    <col min="259" max="260" width="18.7109375" style="57" bestFit="1" customWidth="1"/>
    <col min="261" max="270" width="11.140625" style="57" customWidth="1"/>
    <col min="271" max="271" width="65.7109375" style="57" customWidth="1"/>
    <col min="272" max="272" width="11.42578125" style="57"/>
    <col min="273" max="273" width="22.140625" style="57" bestFit="1" customWidth="1"/>
    <col min="274" max="510" width="11.42578125" style="57"/>
    <col min="511" max="511" width="41.42578125" style="57" customWidth="1"/>
    <col min="512" max="512" width="19.28515625" style="57" bestFit="1" customWidth="1"/>
    <col min="513" max="514" width="17.42578125" style="57" bestFit="1" customWidth="1"/>
    <col min="515" max="516" width="18.7109375" style="57" bestFit="1" customWidth="1"/>
    <col min="517" max="526" width="11.140625" style="57" customWidth="1"/>
    <col min="527" max="527" width="65.7109375" style="57" customWidth="1"/>
    <col min="528" max="528" width="11.42578125" style="57"/>
    <col min="529" max="529" width="22.140625" style="57" bestFit="1" customWidth="1"/>
    <col min="530" max="766" width="11.42578125" style="57"/>
    <col min="767" max="767" width="41.42578125" style="57" customWidth="1"/>
    <col min="768" max="768" width="19.28515625" style="57" bestFit="1" customWidth="1"/>
    <col min="769" max="770" width="17.42578125" style="57" bestFit="1" customWidth="1"/>
    <col min="771" max="772" width="18.7109375" style="57" bestFit="1" customWidth="1"/>
    <col min="773" max="782" width="11.140625" style="57" customWidth="1"/>
    <col min="783" max="783" width="65.7109375" style="57" customWidth="1"/>
    <col min="784" max="784" width="11.42578125" style="57"/>
    <col min="785" max="785" width="22.140625" style="57" bestFit="1" customWidth="1"/>
    <col min="786" max="1022" width="11.42578125" style="57"/>
    <col min="1023" max="1023" width="41.42578125" style="57" customWidth="1"/>
    <col min="1024" max="1024" width="19.28515625" style="57" bestFit="1" customWidth="1"/>
    <col min="1025" max="1026" width="17.42578125" style="57" bestFit="1" customWidth="1"/>
    <col min="1027" max="1028" width="18.7109375" style="57" bestFit="1" customWidth="1"/>
    <col min="1029" max="1038" width="11.140625" style="57" customWidth="1"/>
    <col min="1039" max="1039" width="65.7109375" style="57" customWidth="1"/>
    <col min="1040" max="1040" width="11.42578125" style="57"/>
    <col min="1041" max="1041" width="22.140625" style="57" bestFit="1" customWidth="1"/>
    <col min="1042" max="1278" width="11.42578125" style="57"/>
    <col min="1279" max="1279" width="41.42578125" style="57" customWidth="1"/>
    <col min="1280" max="1280" width="19.28515625" style="57" bestFit="1" customWidth="1"/>
    <col min="1281" max="1282" width="17.42578125" style="57" bestFit="1" customWidth="1"/>
    <col min="1283" max="1284" width="18.7109375" style="57" bestFit="1" customWidth="1"/>
    <col min="1285" max="1294" width="11.140625" style="57" customWidth="1"/>
    <col min="1295" max="1295" width="65.7109375" style="57" customWidth="1"/>
    <col min="1296" max="1296" width="11.42578125" style="57"/>
    <col min="1297" max="1297" width="22.140625" style="57" bestFit="1" customWidth="1"/>
    <col min="1298" max="1534" width="11.42578125" style="57"/>
    <col min="1535" max="1535" width="41.42578125" style="57" customWidth="1"/>
    <col min="1536" max="1536" width="19.28515625" style="57" bestFit="1" customWidth="1"/>
    <col min="1537" max="1538" width="17.42578125" style="57" bestFit="1" customWidth="1"/>
    <col min="1539" max="1540" width="18.7109375" style="57" bestFit="1" customWidth="1"/>
    <col min="1541" max="1550" width="11.140625" style="57" customWidth="1"/>
    <col min="1551" max="1551" width="65.7109375" style="57" customWidth="1"/>
    <col min="1552" max="1552" width="11.42578125" style="57"/>
    <col min="1553" max="1553" width="22.140625" style="57" bestFit="1" customWidth="1"/>
    <col min="1554" max="1790" width="11.42578125" style="57"/>
    <col min="1791" max="1791" width="41.42578125" style="57" customWidth="1"/>
    <col min="1792" max="1792" width="19.28515625" style="57" bestFit="1" customWidth="1"/>
    <col min="1793" max="1794" width="17.42578125" style="57" bestFit="1" customWidth="1"/>
    <col min="1795" max="1796" width="18.7109375" style="57" bestFit="1" customWidth="1"/>
    <col min="1797" max="1806" width="11.140625" style="57" customWidth="1"/>
    <col min="1807" max="1807" width="65.7109375" style="57" customWidth="1"/>
    <col min="1808" max="1808" width="11.42578125" style="57"/>
    <col min="1809" max="1809" width="22.140625" style="57" bestFit="1" customWidth="1"/>
    <col min="1810" max="2046" width="11.42578125" style="57"/>
    <col min="2047" max="2047" width="41.42578125" style="57" customWidth="1"/>
    <col min="2048" max="2048" width="19.28515625" style="57" bestFit="1" customWidth="1"/>
    <col min="2049" max="2050" width="17.42578125" style="57" bestFit="1" customWidth="1"/>
    <col min="2051" max="2052" width="18.7109375" style="57" bestFit="1" customWidth="1"/>
    <col min="2053" max="2062" width="11.140625" style="57" customWidth="1"/>
    <col min="2063" max="2063" width="65.7109375" style="57" customWidth="1"/>
    <col min="2064" max="2064" width="11.42578125" style="57"/>
    <col min="2065" max="2065" width="22.140625" style="57" bestFit="1" customWidth="1"/>
    <col min="2066" max="2302" width="11.42578125" style="57"/>
    <col min="2303" max="2303" width="41.42578125" style="57" customWidth="1"/>
    <col min="2304" max="2304" width="19.28515625" style="57" bestFit="1" customWidth="1"/>
    <col min="2305" max="2306" width="17.42578125" style="57" bestFit="1" customWidth="1"/>
    <col min="2307" max="2308" width="18.7109375" style="57" bestFit="1" customWidth="1"/>
    <col min="2309" max="2318" width="11.140625" style="57" customWidth="1"/>
    <col min="2319" max="2319" width="65.7109375" style="57" customWidth="1"/>
    <col min="2320" max="2320" width="11.42578125" style="57"/>
    <col min="2321" max="2321" width="22.140625" style="57" bestFit="1" customWidth="1"/>
    <col min="2322" max="2558" width="11.42578125" style="57"/>
    <col min="2559" max="2559" width="41.42578125" style="57" customWidth="1"/>
    <col min="2560" max="2560" width="19.28515625" style="57" bestFit="1" customWidth="1"/>
    <col min="2561" max="2562" width="17.42578125" style="57" bestFit="1" customWidth="1"/>
    <col min="2563" max="2564" width="18.7109375" style="57" bestFit="1" customWidth="1"/>
    <col min="2565" max="2574" width="11.140625" style="57" customWidth="1"/>
    <col min="2575" max="2575" width="65.7109375" style="57" customWidth="1"/>
    <col min="2576" max="2576" width="11.42578125" style="57"/>
    <col min="2577" max="2577" width="22.140625" style="57" bestFit="1" customWidth="1"/>
    <col min="2578" max="2814" width="11.42578125" style="57"/>
    <col min="2815" max="2815" width="41.42578125" style="57" customWidth="1"/>
    <col min="2816" max="2816" width="19.28515625" style="57" bestFit="1" customWidth="1"/>
    <col min="2817" max="2818" width="17.42578125" style="57" bestFit="1" customWidth="1"/>
    <col min="2819" max="2820" width="18.7109375" style="57" bestFit="1" customWidth="1"/>
    <col min="2821" max="2830" width="11.140625" style="57" customWidth="1"/>
    <col min="2831" max="2831" width="65.7109375" style="57" customWidth="1"/>
    <col min="2832" max="2832" width="11.42578125" style="57"/>
    <col min="2833" max="2833" width="22.140625" style="57" bestFit="1" customWidth="1"/>
    <col min="2834" max="3070" width="11.42578125" style="57"/>
    <col min="3071" max="3071" width="41.42578125" style="57" customWidth="1"/>
    <col min="3072" max="3072" width="19.28515625" style="57" bestFit="1" customWidth="1"/>
    <col min="3073" max="3074" width="17.42578125" style="57" bestFit="1" customWidth="1"/>
    <col min="3075" max="3076" width="18.7109375" style="57" bestFit="1" customWidth="1"/>
    <col min="3077" max="3086" width="11.140625" style="57" customWidth="1"/>
    <col min="3087" max="3087" width="65.7109375" style="57" customWidth="1"/>
    <col min="3088" max="3088" width="11.42578125" style="57"/>
    <col min="3089" max="3089" width="22.140625" style="57" bestFit="1" customWidth="1"/>
    <col min="3090" max="3326" width="11.42578125" style="57"/>
    <col min="3327" max="3327" width="41.42578125" style="57" customWidth="1"/>
    <col min="3328" max="3328" width="19.28515625" style="57" bestFit="1" customWidth="1"/>
    <col min="3329" max="3330" width="17.42578125" style="57" bestFit="1" customWidth="1"/>
    <col min="3331" max="3332" width="18.7109375" style="57" bestFit="1" customWidth="1"/>
    <col min="3333" max="3342" width="11.140625" style="57" customWidth="1"/>
    <col min="3343" max="3343" width="65.7109375" style="57" customWidth="1"/>
    <col min="3344" max="3344" width="11.42578125" style="57"/>
    <col min="3345" max="3345" width="22.140625" style="57" bestFit="1" customWidth="1"/>
    <col min="3346" max="3582" width="11.42578125" style="57"/>
    <col min="3583" max="3583" width="41.42578125" style="57" customWidth="1"/>
    <col min="3584" max="3584" width="19.28515625" style="57" bestFit="1" customWidth="1"/>
    <col min="3585" max="3586" width="17.42578125" style="57" bestFit="1" customWidth="1"/>
    <col min="3587" max="3588" width="18.7109375" style="57" bestFit="1" customWidth="1"/>
    <col min="3589" max="3598" width="11.140625" style="57" customWidth="1"/>
    <col min="3599" max="3599" width="65.7109375" style="57" customWidth="1"/>
    <col min="3600" max="3600" width="11.42578125" style="57"/>
    <col min="3601" max="3601" width="22.140625" style="57" bestFit="1" customWidth="1"/>
    <col min="3602" max="3838" width="11.42578125" style="57"/>
    <col min="3839" max="3839" width="41.42578125" style="57" customWidth="1"/>
    <col min="3840" max="3840" width="19.28515625" style="57" bestFit="1" customWidth="1"/>
    <col min="3841" max="3842" width="17.42578125" style="57" bestFit="1" customWidth="1"/>
    <col min="3843" max="3844" width="18.7109375" style="57" bestFit="1" customWidth="1"/>
    <col min="3845" max="3854" width="11.140625" style="57" customWidth="1"/>
    <col min="3855" max="3855" width="65.7109375" style="57" customWidth="1"/>
    <col min="3856" max="3856" width="11.42578125" style="57"/>
    <col min="3857" max="3857" width="22.140625" style="57" bestFit="1" customWidth="1"/>
    <col min="3858" max="4094" width="11.42578125" style="57"/>
    <col min="4095" max="4095" width="41.42578125" style="57" customWidth="1"/>
    <col min="4096" max="4096" width="19.28515625" style="57" bestFit="1" customWidth="1"/>
    <col min="4097" max="4098" width="17.42578125" style="57" bestFit="1" customWidth="1"/>
    <col min="4099" max="4100" width="18.7109375" style="57" bestFit="1" customWidth="1"/>
    <col min="4101" max="4110" width="11.140625" style="57" customWidth="1"/>
    <col min="4111" max="4111" width="65.7109375" style="57" customWidth="1"/>
    <col min="4112" max="4112" width="11.42578125" style="57"/>
    <col min="4113" max="4113" width="22.140625" style="57" bestFit="1" customWidth="1"/>
    <col min="4114" max="4350" width="11.42578125" style="57"/>
    <col min="4351" max="4351" width="41.42578125" style="57" customWidth="1"/>
    <col min="4352" max="4352" width="19.28515625" style="57" bestFit="1" customWidth="1"/>
    <col min="4353" max="4354" width="17.42578125" style="57" bestFit="1" customWidth="1"/>
    <col min="4355" max="4356" width="18.7109375" style="57" bestFit="1" customWidth="1"/>
    <col min="4357" max="4366" width="11.140625" style="57" customWidth="1"/>
    <col min="4367" max="4367" width="65.7109375" style="57" customWidth="1"/>
    <col min="4368" max="4368" width="11.42578125" style="57"/>
    <col min="4369" max="4369" width="22.140625" style="57" bestFit="1" customWidth="1"/>
    <col min="4370" max="4606" width="11.42578125" style="57"/>
    <col min="4607" max="4607" width="41.42578125" style="57" customWidth="1"/>
    <col min="4608" max="4608" width="19.28515625" style="57" bestFit="1" customWidth="1"/>
    <col min="4609" max="4610" width="17.42578125" style="57" bestFit="1" customWidth="1"/>
    <col min="4611" max="4612" width="18.7109375" style="57" bestFit="1" customWidth="1"/>
    <col min="4613" max="4622" width="11.140625" style="57" customWidth="1"/>
    <col min="4623" max="4623" width="65.7109375" style="57" customWidth="1"/>
    <col min="4624" max="4624" width="11.42578125" style="57"/>
    <col min="4625" max="4625" width="22.140625" style="57" bestFit="1" customWidth="1"/>
    <col min="4626" max="4862" width="11.42578125" style="57"/>
    <col min="4863" max="4863" width="41.42578125" style="57" customWidth="1"/>
    <col min="4864" max="4864" width="19.28515625" style="57" bestFit="1" customWidth="1"/>
    <col min="4865" max="4866" width="17.42578125" style="57" bestFit="1" customWidth="1"/>
    <col min="4867" max="4868" width="18.7109375" style="57" bestFit="1" customWidth="1"/>
    <col min="4869" max="4878" width="11.140625" style="57" customWidth="1"/>
    <col min="4879" max="4879" width="65.7109375" style="57" customWidth="1"/>
    <col min="4880" max="4880" width="11.42578125" style="57"/>
    <col min="4881" max="4881" width="22.140625" style="57" bestFit="1" customWidth="1"/>
    <col min="4882" max="5118" width="11.42578125" style="57"/>
    <col min="5119" max="5119" width="41.42578125" style="57" customWidth="1"/>
    <col min="5120" max="5120" width="19.28515625" style="57" bestFit="1" customWidth="1"/>
    <col min="5121" max="5122" width="17.42578125" style="57" bestFit="1" customWidth="1"/>
    <col min="5123" max="5124" width="18.7109375" style="57" bestFit="1" customWidth="1"/>
    <col min="5125" max="5134" width="11.140625" style="57" customWidth="1"/>
    <col min="5135" max="5135" width="65.7109375" style="57" customWidth="1"/>
    <col min="5136" max="5136" width="11.42578125" style="57"/>
    <col min="5137" max="5137" width="22.140625" style="57" bestFit="1" customWidth="1"/>
    <col min="5138" max="5374" width="11.42578125" style="57"/>
    <col min="5375" max="5375" width="41.42578125" style="57" customWidth="1"/>
    <col min="5376" max="5376" width="19.28515625" style="57" bestFit="1" customWidth="1"/>
    <col min="5377" max="5378" width="17.42578125" style="57" bestFit="1" customWidth="1"/>
    <col min="5379" max="5380" width="18.7109375" style="57" bestFit="1" customWidth="1"/>
    <col min="5381" max="5390" width="11.140625" style="57" customWidth="1"/>
    <col min="5391" max="5391" width="65.7109375" style="57" customWidth="1"/>
    <col min="5392" max="5392" width="11.42578125" style="57"/>
    <col min="5393" max="5393" width="22.140625" style="57" bestFit="1" customWidth="1"/>
    <col min="5394" max="5630" width="11.42578125" style="57"/>
    <col min="5631" max="5631" width="41.42578125" style="57" customWidth="1"/>
    <col min="5632" max="5632" width="19.28515625" style="57" bestFit="1" customWidth="1"/>
    <col min="5633" max="5634" width="17.42578125" style="57" bestFit="1" customWidth="1"/>
    <col min="5635" max="5636" width="18.7109375" style="57" bestFit="1" customWidth="1"/>
    <col min="5637" max="5646" width="11.140625" style="57" customWidth="1"/>
    <col min="5647" max="5647" width="65.7109375" style="57" customWidth="1"/>
    <col min="5648" max="5648" width="11.42578125" style="57"/>
    <col min="5649" max="5649" width="22.140625" style="57" bestFit="1" customWidth="1"/>
    <col min="5650" max="5886" width="11.42578125" style="57"/>
    <col min="5887" max="5887" width="41.42578125" style="57" customWidth="1"/>
    <col min="5888" max="5888" width="19.28515625" style="57" bestFit="1" customWidth="1"/>
    <col min="5889" max="5890" width="17.42578125" style="57" bestFit="1" customWidth="1"/>
    <col min="5891" max="5892" width="18.7109375" style="57" bestFit="1" customWidth="1"/>
    <col min="5893" max="5902" width="11.140625" style="57" customWidth="1"/>
    <col min="5903" max="5903" width="65.7109375" style="57" customWidth="1"/>
    <col min="5904" max="5904" width="11.42578125" style="57"/>
    <col min="5905" max="5905" width="22.140625" style="57" bestFit="1" customWidth="1"/>
    <col min="5906" max="6142" width="11.42578125" style="57"/>
    <col min="6143" max="6143" width="41.42578125" style="57" customWidth="1"/>
    <col min="6144" max="6144" width="19.28515625" style="57" bestFit="1" customWidth="1"/>
    <col min="6145" max="6146" width="17.42578125" style="57" bestFit="1" customWidth="1"/>
    <col min="6147" max="6148" width="18.7109375" style="57" bestFit="1" customWidth="1"/>
    <col min="6149" max="6158" width="11.140625" style="57" customWidth="1"/>
    <col min="6159" max="6159" width="65.7109375" style="57" customWidth="1"/>
    <col min="6160" max="6160" width="11.42578125" style="57"/>
    <col min="6161" max="6161" width="22.140625" style="57" bestFit="1" customWidth="1"/>
    <col min="6162" max="6398" width="11.42578125" style="57"/>
    <col min="6399" max="6399" width="41.42578125" style="57" customWidth="1"/>
    <col min="6400" max="6400" width="19.28515625" style="57" bestFit="1" customWidth="1"/>
    <col min="6401" max="6402" width="17.42578125" style="57" bestFit="1" customWidth="1"/>
    <col min="6403" max="6404" width="18.7109375" style="57" bestFit="1" customWidth="1"/>
    <col min="6405" max="6414" width="11.140625" style="57" customWidth="1"/>
    <col min="6415" max="6415" width="65.7109375" style="57" customWidth="1"/>
    <col min="6416" max="6416" width="11.42578125" style="57"/>
    <col min="6417" max="6417" width="22.140625" style="57" bestFit="1" customWidth="1"/>
    <col min="6418" max="6654" width="11.42578125" style="57"/>
    <col min="6655" max="6655" width="41.42578125" style="57" customWidth="1"/>
    <col min="6656" max="6656" width="19.28515625" style="57" bestFit="1" customWidth="1"/>
    <col min="6657" max="6658" width="17.42578125" style="57" bestFit="1" customWidth="1"/>
    <col min="6659" max="6660" width="18.7109375" style="57" bestFit="1" customWidth="1"/>
    <col min="6661" max="6670" width="11.140625" style="57" customWidth="1"/>
    <col min="6671" max="6671" width="65.7109375" style="57" customWidth="1"/>
    <col min="6672" max="6672" width="11.42578125" style="57"/>
    <col min="6673" max="6673" width="22.140625" style="57" bestFit="1" customWidth="1"/>
    <col min="6674" max="6910" width="11.42578125" style="57"/>
    <col min="6911" max="6911" width="41.42578125" style="57" customWidth="1"/>
    <col min="6912" max="6912" width="19.28515625" style="57" bestFit="1" customWidth="1"/>
    <col min="6913" max="6914" width="17.42578125" style="57" bestFit="1" customWidth="1"/>
    <col min="6915" max="6916" width="18.7109375" style="57" bestFit="1" customWidth="1"/>
    <col min="6917" max="6926" width="11.140625" style="57" customWidth="1"/>
    <col min="6927" max="6927" width="65.7109375" style="57" customWidth="1"/>
    <col min="6928" max="6928" width="11.42578125" style="57"/>
    <col min="6929" max="6929" width="22.140625" style="57" bestFit="1" customWidth="1"/>
    <col min="6930" max="7166" width="11.42578125" style="57"/>
    <col min="7167" max="7167" width="41.42578125" style="57" customWidth="1"/>
    <col min="7168" max="7168" width="19.28515625" style="57" bestFit="1" customWidth="1"/>
    <col min="7169" max="7170" width="17.42578125" style="57" bestFit="1" customWidth="1"/>
    <col min="7171" max="7172" width="18.7109375" style="57" bestFit="1" customWidth="1"/>
    <col min="7173" max="7182" width="11.140625" style="57" customWidth="1"/>
    <col min="7183" max="7183" width="65.7109375" style="57" customWidth="1"/>
    <col min="7184" max="7184" width="11.42578125" style="57"/>
    <col min="7185" max="7185" width="22.140625" style="57" bestFit="1" customWidth="1"/>
    <col min="7186" max="7422" width="11.42578125" style="57"/>
    <col min="7423" max="7423" width="41.42578125" style="57" customWidth="1"/>
    <col min="7424" max="7424" width="19.28515625" style="57" bestFit="1" customWidth="1"/>
    <col min="7425" max="7426" width="17.42578125" style="57" bestFit="1" customWidth="1"/>
    <col min="7427" max="7428" width="18.7109375" style="57" bestFit="1" customWidth="1"/>
    <col min="7429" max="7438" width="11.140625" style="57" customWidth="1"/>
    <col min="7439" max="7439" width="65.7109375" style="57" customWidth="1"/>
    <col min="7440" max="7440" width="11.42578125" style="57"/>
    <col min="7441" max="7441" width="22.140625" style="57" bestFit="1" customWidth="1"/>
    <col min="7442" max="7678" width="11.42578125" style="57"/>
    <col min="7679" max="7679" width="41.42578125" style="57" customWidth="1"/>
    <col min="7680" max="7680" width="19.28515625" style="57" bestFit="1" customWidth="1"/>
    <col min="7681" max="7682" width="17.42578125" style="57" bestFit="1" customWidth="1"/>
    <col min="7683" max="7684" width="18.7109375" style="57" bestFit="1" customWidth="1"/>
    <col min="7685" max="7694" width="11.140625" style="57" customWidth="1"/>
    <col min="7695" max="7695" width="65.7109375" style="57" customWidth="1"/>
    <col min="7696" max="7696" width="11.42578125" style="57"/>
    <col min="7697" max="7697" width="22.140625" style="57" bestFit="1" customWidth="1"/>
    <col min="7698" max="7934" width="11.42578125" style="57"/>
    <col min="7935" max="7935" width="41.42578125" style="57" customWidth="1"/>
    <col min="7936" max="7936" width="19.28515625" style="57" bestFit="1" customWidth="1"/>
    <col min="7937" max="7938" width="17.42578125" style="57" bestFit="1" customWidth="1"/>
    <col min="7939" max="7940" width="18.7109375" style="57" bestFit="1" customWidth="1"/>
    <col min="7941" max="7950" width="11.140625" style="57" customWidth="1"/>
    <col min="7951" max="7951" width="65.7109375" style="57" customWidth="1"/>
    <col min="7952" max="7952" width="11.42578125" style="57"/>
    <col min="7953" max="7953" width="22.140625" style="57" bestFit="1" customWidth="1"/>
    <col min="7954" max="8190" width="11.42578125" style="57"/>
    <col min="8191" max="8191" width="41.42578125" style="57" customWidth="1"/>
    <col min="8192" max="8192" width="19.28515625" style="57" bestFit="1" customWidth="1"/>
    <col min="8193" max="8194" width="17.42578125" style="57" bestFit="1" customWidth="1"/>
    <col min="8195" max="8196" width="18.7109375" style="57" bestFit="1" customWidth="1"/>
    <col min="8197" max="8206" width="11.140625" style="57" customWidth="1"/>
    <col min="8207" max="8207" width="65.7109375" style="57" customWidth="1"/>
    <col min="8208" max="8208" width="11.42578125" style="57"/>
    <col min="8209" max="8209" width="22.140625" style="57" bestFit="1" customWidth="1"/>
    <col min="8210" max="8446" width="11.42578125" style="57"/>
    <col min="8447" max="8447" width="41.42578125" style="57" customWidth="1"/>
    <col min="8448" max="8448" width="19.28515625" style="57" bestFit="1" customWidth="1"/>
    <col min="8449" max="8450" width="17.42578125" style="57" bestFit="1" customWidth="1"/>
    <col min="8451" max="8452" width="18.7109375" style="57" bestFit="1" customWidth="1"/>
    <col min="8453" max="8462" width="11.140625" style="57" customWidth="1"/>
    <col min="8463" max="8463" width="65.7109375" style="57" customWidth="1"/>
    <col min="8464" max="8464" width="11.42578125" style="57"/>
    <col min="8465" max="8465" width="22.140625" style="57" bestFit="1" customWidth="1"/>
    <col min="8466" max="8702" width="11.42578125" style="57"/>
    <col min="8703" max="8703" width="41.42578125" style="57" customWidth="1"/>
    <col min="8704" max="8704" width="19.28515625" style="57" bestFit="1" customWidth="1"/>
    <col min="8705" max="8706" width="17.42578125" style="57" bestFit="1" customWidth="1"/>
    <col min="8707" max="8708" width="18.7109375" style="57" bestFit="1" customWidth="1"/>
    <col min="8709" max="8718" width="11.140625" style="57" customWidth="1"/>
    <col min="8719" max="8719" width="65.7109375" style="57" customWidth="1"/>
    <col min="8720" max="8720" width="11.42578125" style="57"/>
    <col min="8721" max="8721" width="22.140625" style="57" bestFit="1" customWidth="1"/>
    <col min="8722" max="8958" width="11.42578125" style="57"/>
    <col min="8959" max="8959" width="41.42578125" style="57" customWidth="1"/>
    <col min="8960" max="8960" width="19.28515625" style="57" bestFit="1" customWidth="1"/>
    <col min="8961" max="8962" width="17.42578125" style="57" bestFit="1" customWidth="1"/>
    <col min="8963" max="8964" width="18.7109375" style="57" bestFit="1" customWidth="1"/>
    <col min="8965" max="8974" width="11.140625" style="57" customWidth="1"/>
    <col min="8975" max="8975" width="65.7109375" style="57" customWidth="1"/>
    <col min="8976" max="8976" width="11.42578125" style="57"/>
    <col min="8977" max="8977" width="22.140625" style="57" bestFit="1" customWidth="1"/>
    <col min="8978" max="9214" width="11.42578125" style="57"/>
    <col min="9215" max="9215" width="41.42578125" style="57" customWidth="1"/>
    <col min="9216" max="9216" width="19.28515625" style="57" bestFit="1" customWidth="1"/>
    <col min="9217" max="9218" width="17.42578125" style="57" bestFit="1" customWidth="1"/>
    <col min="9219" max="9220" width="18.7109375" style="57" bestFit="1" customWidth="1"/>
    <col min="9221" max="9230" width="11.140625" style="57" customWidth="1"/>
    <col min="9231" max="9231" width="65.7109375" style="57" customWidth="1"/>
    <col min="9232" max="9232" width="11.42578125" style="57"/>
    <col min="9233" max="9233" width="22.140625" style="57" bestFit="1" customWidth="1"/>
    <col min="9234" max="9470" width="11.42578125" style="57"/>
    <col min="9471" max="9471" width="41.42578125" style="57" customWidth="1"/>
    <col min="9472" max="9472" width="19.28515625" style="57" bestFit="1" customWidth="1"/>
    <col min="9473" max="9474" width="17.42578125" style="57" bestFit="1" customWidth="1"/>
    <col min="9475" max="9476" width="18.7109375" style="57" bestFit="1" customWidth="1"/>
    <col min="9477" max="9486" width="11.140625" style="57" customWidth="1"/>
    <col min="9487" max="9487" width="65.7109375" style="57" customWidth="1"/>
    <col min="9488" max="9488" width="11.42578125" style="57"/>
    <col min="9489" max="9489" width="22.140625" style="57" bestFit="1" customWidth="1"/>
    <col min="9490" max="9726" width="11.42578125" style="57"/>
    <col min="9727" max="9727" width="41.42578125" style="57" customWidth="1"/>
    <col min="9728" max="9728" width="19.28515625" style="57" bestFit="1" customWidth="1"/>
    <col min="9729" max="9730" width="17.42578125" style="57" bestFit="1" customWidth="1"/>
    <col min="9731" max="9732" width="18.7109375" style="57" bestFit="1" customWidth="1"/>
    <col min="9733" max="9742" width="11.140625" style="57" customWidth="1"/>
    <col min="9743" max="9743" width="65.7109375" style="57" customWidth="1"/>
    <col min="9744" max="9744" width="11.42578125" style="57"/>
    <col min="9745" max="9745" width="22.140625" style="57" bestFit="1" customWidth="1"/>
    <col min="9746" max="9982" width="11.42578125" style="57"/>
    <col min="9983" max="9983" width="41.42578125" style="57" customWidth="1"/>
    <col min="9984" max="9984" width="19.28515625" style="57" bestFit="1" customWidth="1"/>
    <col min="9985" max="9986" width="17.42578125" style="57" bestFit="1" customWidth="1"/>
    <col min="9987" max="9988" width="18.7109375" style="57" bestFit="1" customWidth="1"/>
    <col min="9989" max="9998" width="11.140625" style="57" customWidth="1"/>
    <col min="9999" max="9999" width="65.7109375" style="57" customWidth="1"/>
    <col min="10000" max="10000" width="11.42578125" style="57"/>
    <col min="10001" max="10001" width="22.140625" style="57" bestFit="1" customWidth="1"/>
    <col min="10002" max="10238" width="11.42578125" style="57"/>
    <col min="10239" max="10239" width="41.42578125" style="57" customWidth="1"/>
    <col min="10240" max="10240" width="19.28515625" style="57" bestFit="1" customWidth="1"/>
    <col min="10241" max="10242" width="17.42578125" style="57" bestFit="1" customWidth="1"/>
    <col min="10243" max="10244" width="18.7109375" style="57" bestFit="1" customWidth="1"/>
    <col min="10245" max="10254" width="11.140625" style="57" customWidth="1"/>
    <col min="10255" max="10255" width="65.7109375" style="57" customWidth="1"/>
    <col min="10256" max="10256" width="11.42578125" style="57"/>
    <col min="10257" max="10257" width="22.140625" style="57" bestFit="1" customWidth="1"/>
    <col min="10258" max="10494" width="11.42578125" style="57"/>
    <col min="10495" max="10495" width="41.42578125" style="57" customWidth="1"/>
    <col min="10496" max="10496" width="19.28515625" style="57" bestFit="1" customWidth="1"/>
    <col min="10497" max="10498" width="17.42578125" style="57" bestFit="1" customWidth="1"/>
    <col min="10499" max="10500" width="18.7109375" style="57" bestFit="1" customWidth="1"/>
    <col min="10501" max="10510" width="11.140625" style="57" customWidth="1"/>
    <col min="10511" max="10511" width="65.7109375" style="57" customWidth="1"/>
    <col min="10512" max="10512" width="11.42578125" style="57"/>
    <col min="10513" max="10513" width="22.140625" style="57" bestFit="1" customWidth="1"/>
    <col min="10514" max="10750" width="11.42578125" style="57"/>
    <col min="10751" max="10751" width="41.42578125" style="57" customWidth="1"/>
    <col min="10752" max="10752" width="19.28515625" style="57" bestFit="1" customWidth="1"/>
    <col min="10753" max="10754" width="17.42578125" style="57" bestFit="1" customWidth="1"/>
    <col min="10755" max="10756" width="18.7109375" style="57" bestFit="1" customWidth="1"/>
    <col min="10757" max="10766" width="11.140625" style="57" customWidth="1"/>
    <col min="10767" max="10767" width="65.7109375" style="57" customWidth="1"/>
    <col min="10768" max="10768" width="11.42578125" style="57"/>
    <col min="10769" max="10769" width="22.140625" style="57" bestFit="1" customWidth="1"/>
    <col min="10770" max="11006" width="11.42578125" style="57"/>
    <col min="11007" max="11007" width="41.42578125" style="57" customWidth="1"/>
    <col min="11008" max="11008" width="19.28515625" style="57" bestFit="1" customWidth="1"/>
    <col min="11009" max="11010" width="17.42578125" style="57" bestFit="1" customWidth="1"/>
    <col min="11011" max="11012" width="18.7109375" style="57" bestFit="1" customWidth="1"/>
    <col min="11013" max="11022" width="11.140625" style="57" customWidth="1"/>
    <col min="11023" max="11023" width="65.7109375" style="57" customWidth="1"/>
    <col min="11024" max="11024" width="11.42578125" style="57"/>
    <col min="11025" max="11025" width="22.140625" style="57" bestFit="1" customWidth="1"/>
    <col min="11026" max="11262" width="11.42578125" style="57"/>
    <col min="11263" max="11263" width="41.42578125" style="57" customWidth="1"/>
    <col min="11264" max="11264" width="19.28515625" style="57" bestFit="1" customWidth="1"/>
    <col min="11265" max="11266" width="17.42578125" style="57" bestFit="1" customWidth="1"/>
    <col min="11267" max="11268" width="18.7109375" style="57" bestFit="1" customWidth="1"/>
    <col min="11269" max="11278" width="11.140625" style="57" customWidth="1"/>
    <col min="11279" max="11279" width="65.7109375" style="57" customWidth="1"/>
    <col min="11280" max="11280" width="11.42578125" style="57"/>
    <col min="11281" max="11281" width="22.140625" style="57" bestFit="1" customWidth="1"/>
    <col min="11282" max="11518" width="11.42578125" style="57"/>
    <col min="11519" max="11519" width="41.42578125" style="57" customWidth="1"/>
    <col min="11520" max="11520" width="19.28515625" style="57" bestFit="1" customWidth="1"/>
    <col min="11521" max="11522" width="17.42578125" style="57" bestFit="1" customWidth="1"/>
    <col min="11523" max="11524" width="18.7109375" style="57" bestFit="1" customWidth="1"/>
    <col min="11525" max="11534" width="11.140625" style="57" customWidth="1"/>
    <col min="11535" max="11535" width="65.7109375" style="57" customWidth="1"/>
    <col min="11536" max="11536" width="11.42578125" style="57"/>
    <col min="11537" max="11537" width="22.140625" style="57" bestFit="1" customWidth="1"/>
    <col min="11538" max="11774" width="11.42578125" style="57"/>
    <col min="11775" max="11775" width="41.42578125" style="57" customWidth="1"/>
    <col min="11776" max="11776" width="19.28515625" style="57" bestFit="1" customWidth="1"/>
    <col min="11777" max="11778" width="17.42578125" style="57" bestFit="1" customWidth="1"/>
    <col min="11779" max="11780" width="18.7109375" style="57" bestFit="1" customWidth="1"/>
    <col min="11781" max="11790" width="11.140625" style="57" customWidth="1"/>
    <col min="11791" max="11791" width="65.7109375" style="57" customWidth="1"/>
    <col min="11792" max="11792" width="11.42578125" style="57"/>
    <col min="11793" max="11793" width="22.140625" style="57" bestFit="1" customWidth="1"/>
    <col min="11794" max="12030" width="11.42578125" style="57"/>
    <col min="12031" max="12031" width="41.42578125" style="57" customWidth="1"/>
    <col min="12032" max="12032" width="19.28515625" style="57" bestFit="1" customWidth="1"/>
    <col min="12033" max="12034" width="17.42578125" style="57" bestFit="1" customWidth="1"/>
    <col min="12035" max="12036" width="18.7109375" style="57" bestFit="1" customWidth="1"/>
    <col min="12037" max="12046" width="11.140625" style="57" customWidth="1"/>
    <col min="12047" max="12047" width="65.7109375" style="57" customWidth="1"/>
    <col min="12048" max="12048" width="11.42578125" style="57"/>
    <col min="12049" max="12049" width="22.140625" style="57" bestFit="1" customWidth="1"/>
    <col min="12050" max="12286" width="11.42578125" style="57"/>
    <col min="12287" max="12287" width="41.42578125" style="57" customWidth="1"/>
    <col min="12288" max="12288" width="19.28515625" style="57" bestFit="1" customWidth="1"/>
    <col min="12289" max="12290" width="17.42578125" style="57" bestFit="1" customWidth="1"/>
    <col min="12291" max="12292" width="18.7109375" style="57" bestFit="1" customWidth="1"/>
    <col min="12293" max="12302" width="11.140625" style="57" customWidth="1"/>
    <col min="12303" max="12303" width="65.7109375" style="57" customWidth="1"/>
    <col min="12304" max="12304" width="11.42578125" style="57"/>
    <col min="12305" max="12305" width="22.140625" style="57" bestFit="1" customWidth="1"/>
    <col min="12306" max="12542" width="11.42578125" style="57"/>
    <col min="12543" max="12543" width="41.42578125" style="57" customWidth="1"/>
    <col min="12544" max="12544" width="19.28515625" style="57" bestFit="1" customWidth="1"/>
    <col min="12545" max="12546" width="17.42578125" style="57" bestFit="1" customWidth="1"/>
    <col min="12547" max="12548" width="18.7109375" style="57" bestFit="1" customWidth="1"/>
    <col min="12549" max="12558" width="11.140625" style="57" customWidth="1"/>
    <col min="12559" max="12559" width="65.7109375" style="57" customWidth="1"/>
    <col min="12560" max="12560" width="11.42578125" style="57"/>
    <col min="12561" max="12561" width="22.140625" style="57" bestFit="1" customWidth="1"/>
    <col min="12562" max="12798" width="11.42578125" style="57"/>
    <col min="12799" max="12799" width="41.42578125" style="57" customWidth="1"/>
    <col min="12800" max="12800" width="19.28515625" style="57" bestFit="1" customWidth="1"/>
    <col min="12801" max="12802" width="17.42578125" style="57" bestFit="1" customWidth="1"/>
    <col min="12803" max="12804" width="18.7109375" style="57" bestFit="1" customWidth="1"/>
    <col min="12805" max="12814" width="11.140625" style="57" customWidth="1"/>
    <col min="12815" max="12815" width="65.7109375" style="57" customWidth="1"/>
    <col min="12816" max="12816" width="11.42578125" style="57"/>
    <col min="12817" max="12817" width="22.140625" style="57" bestFit="1" customWidth="1"/>
    <col min="12818" max="13054" width="11.42578125" style="57"/>
    <col min="13055" max="13055" width="41.42578125" style="57" customWidth="1"/>
    <col min="13056" max="13056" width="19.28515625" style="57" bestFit="1" customWidth="1"/>
    <col min="13057" max="13058" width="17.42578125" style="57" bestFit="1" customWidth="1"/>
    <col min="13059" max="13060" width="18.7109375" style="57" bestFit="1" customWidth="1"/>
    <col min="13061" max="13070" width="11.140625" style="57" customWidth="1"/>
    <col min="13071" max="13071" width="65.7109375" style="57" customWidth="1"/>
    <col min="13072" max="13072" width="11.42578125" style="57"/>
    <col min="13073" max="13073" width="22.140625" style="57" bestFit="1" customWidth="1"/>
    <col min="13074" max="13310" width="11.42578125" style="57"/>
    <col min="13311" max="13311" width="41.42578125" style="57" customWidth="1"/>
    <col min="13312" max="13312" width="19.28515625" style="57" bestFit="1" customWidth="1"/>
    <col min="13313" max="13314" width="17.42578125" style="57" bestFit="1" customWidth="1"/>
    <col min="13315" max="13316" width="18.7109375" style="57" bestFit="1" customWidth="1"/>
    <col min="13317" max="13326" width="11.140625" style="57" customWidth="1"/>
    <col min="13327" max="13327" width="65.7109375" style="57" customWidth="1"/>
    <col min="13328" max="13328" width="11.42578125" style="57"/>
    <col min="13329" max="13329" width="22.140625" style="57" bestFit="1" customWidth="1"/>
    <col min="13330" max="13566" width="11.42578125" style="57"/>
    <col min="13567" max="13567" width="41.42578125" style="57" customWidth="1"/>
    <col min="13568" max="13568" width="19.28515625" style="57" bestFit="1" customWidth="1"/>
    <col min="13569" max="13570" width="17.42578125" style="57" bestFit="1" customWidth="1"/>
    <col min="13571" max="13572" width="18.7109375" style="57" bestFit="1" customWidth="1"/>
    <col min="13573" max="13582" width="11.140625" style="57" customWidth="1"/>
    <col min="13583" max="13583" width="65.7109375" style="57" customWidth="1"/>
    <col min="13584" max="13584" width="11.42578125" style="57"/>
    <col min="13585" max="13585" width="22.140625" style="57" bestFit="1" customWidth="1"/>
    <col min="13586" max="13822" width="11.42578125" style="57"/>
    <col min="13823" max="13823" width="41.42578125" style="57" customWidth="1"/>
    <col min="13824" max="13824" width="19.28515625" style="57" bestFit="1" customWidth="1"/>
    <col min="13825" max="13826" width="17.42578125" style="57" bestFit="1" customWidth="1"/>
    <col min="13827" max="13828" width="18.7109375" style="57" bestFit="1" customWidth="1"/>
    <col min="13829" max="13838" width="11.140625" style="57" customWidth="1"/>
    <col min="13839" max="13839" width="65.7109375" style="57" customWidth="1"/>
    <col min="13840" max="13840" width="11.42578125" style="57"/>
    <col min="13841" max="13841" width="22.140625" style="57" bestFit="1" customWidth="1"/>
    <col min="13842" max="14078" width="11.42578125" style="57"/>
    <col min="14079" max="14079" width="41.42578125" style="57" customWidth="1"/>
    <col min="14080" max="14080" width="19.28515625" style="57" bestFit="1" customWidth="1"/>
    <col min="14081" max="14082" width="17.42578125" style="57" bestFit="1" customWidth="1"/>
    <col min="14083" max="14084" width="18.7109375" style="57" bestFit="1" customWidth="1"/>
    <col min="14085" max="14094" width="11.140625" style="57" customWidth="1"/>
    <col min="14095" max="14095" width="65.7109375" style="57" customWidth="1"/>
    <col min="14096" max="14096" width="11.42578125" style="57"/>
    <col min="14097" max="14097" width="22.140625" style="57" bestFit="1" customWidth="1"/>
    <col min="14098" max="14334" width="11.42578125" style="57"/>
    <col min="14335" max="14335" width="41.42578125" style="57" customWidth="1"/>
    <col min="14336" max="14336" width="19.28515625" style="57" bestFit="1" customWidth="1"/>
    <col min="14337" max="14338" width="17.42578125" style="57" bestFit="1" customWidth="1"/>
    <col min="14339" max="14340" width="18.7109375" style="57" bestFit="1" customWidth="1"/>
    <col min="14341" max="14350" width="11.140625" style="57" customWidth="1"/>
    <col min="14351" max="14351" width="65.7109375" style="57" customWidth="1"/>
    <col min="14352" max="14352" width="11.42578125" style="57"/>
    <col min="14353" max="14353" width="22.140625" style="57" bestFit="1" customWidth="1"/>
    <col min="14354" max="14590" width="11.42578125" style="57"/>
    <col min="14591" max="14591" width="41.42578125" style="57" customWidth="1"/>
    <col min="14592" max="14592" width="19.28515625" style="57" bestFit="1" customWidth="1"/>
    <col min="14593" max="14594" width="17.42578125" style="57" bestFit="1" customWidth="1"/>
    <col min="14595" max="14596" width="18.7109375" style="57" bestFit="1" customWidth="1"/>
    <col min="14597" max="14606" width="11.140625" style="57" customWidth="1"/>
    <col min="14607" max="14607" width="65.7109375" style="57" customWidth="1"/>
    <col min="14608" max="14608" width="11.42578125" style="57"/>
    <col min="14609" max="14609" width="22.140625" style="57" bestFit="1" customWidth="1"/>
    <col min="14610" max="14846" width="11.42578125" style="57"/>
    <col min="14847" max="14847" width="41.42578125" style="57" customWidth="1"/>
    <col min="14848" max="14848" width="19.28515625" style="57" bestFit="1" customWidth="1"/>
    <col min="14849" max="14850" width="17.42578125" style="57" bestFit="1" customWidth="1"/>
    <col min="14851" max="14852" width="18.7109375" style="57" bestFit="1" customWidth="1"/>
    <col min="14853" max="14862" width="11.140625" style="57" customWidth="1"/>
    <col min="14863" max="14863" width="65.7109375" style="57" customWidth="1"/>
    <col min="14864" max="14864" width="11.42578125" style="57"/>
    <col min="14865" max="14865" width="22.140625" style="57" bestFit="1" customWidth="1"/>
    <col min="14866" max="15102" width="11.42578125" style="57"/>
    <col min="15103" max="15103" width="41.42578125" style="57" customWidth="1"/>
    <col min="15104" max="15104" width="19.28515625" style="57" bestFit="1" customWidth="1"/>
    <col min="15105" max="15106" width="17.42578125" style="57" bestFit="1" customWidth="1"/>
    <col min="15107" max="15108" width="18.7109375" style="57" bestFit="1" customWidth="1"/>
    <col min="15109" max="15118" width="11.140625" style="57" customWidth="1"/>
    <col min="15119" max="15119" width="65.7109375" style="57" customWidth="1"/>
    <col min="15120" max="15120" width="11.42578125" style="57"/>
    <col min="15121" max="15121" width="22.140625" style="57" bestFit="1" customWidth="1"/>
    <col min="15122" max="15358" width="11.42578125" style="57"/>
    <col min="15359" max="15359" width="41.42578125" style="57" customWidth="1"/>
    <col min="15360" max="15360" width="19.28515625" style="57" bestFit="1" customWidth="1"/>
    <col min="15361" max="15362" width="17.42578125" style="57" bestFit="1" customWidth="1"/>
    <col min="15363" max="15364" width="18.7109375" style="57" bestFit="1" customWidth="1"/>
    <col min="15365" max="15374" width="11.140625" style="57" customWidth="1"/>
    <col min="15375" max="15375" width="65.7109375" style="57" customWidth="1"/>
    <col min="15376" max="15376" width="11.42578125" style="57"/>
    <col min="15377" max="15377" width="22.140625" style="57" bestFit="1" customWidth="1"/>
    <col min="15378" max="15614" width="11.42578125" style="57"/>
    <col min="15615" max="15615" width="41.42578125" style="57" customWidth="1"/>
    <col min="15616" max="15616" width="19.28515625" style="57" bestFit="1" customWidth="1"/>
    <col min="15617" max="15618" width="17.42578125" style="57" bestFit="1" customWidth="1"/>
    <col min="15619" max="15620" width="18.7109375" style="57" bestFit="1" customWidth="1"/>
    <col min="15621" max="15630" width="11.140625" style="57" customWidth="1"/>
    <col min="15631" max="15631" width="65.7109375" style="57" customWidth="1"/>
    <col min="15632" max="15632" width="11.42578125" style="57"/>
    <col min="15633" max="15633" width="22.140625" style="57" bestFit="1" customWidth="1"/>
    <col min="15634" max="15870" width="11.42578125" style="57"/>
    <col min="15871" max="15871" width="41.42578125" style="57" customWidth="1"/>
    <col min="15872" max="15872" width="19.28515625" style="57" bestFit="1" customWidth="1"/>
    <col min="15873" max="15874" width="17.42578125" style="57" bestFit="1" customWidth="1"/>
    <col min="15875" max="15876" width="18.7109375" style="57" bestFit="1" customWidth="1"/>
    <col min="15877" max="15886" width="11.140625" style="57" customWidth="1"/>
    <col min="15887" max="15887" width="65.7109375" style="57" customWidth="1"/>
    <col min="15888" max="15888" width="11.42578125" style="57"/>
    <col min="15889" max="15889" width="22.140625" style="57" bestFit="1" customWidth="1"/>
    <col min="15890" max="16126" width="11.42578125" style="57"/>
    <col min="16127" max="16127" width="41.42578125" style="57" customWidth="1"/>
    <col min="16128" max="16128" width="19.28515625" style="57" bestFit="1" customWidth="1"/>
    <col min="16129" max="16130" width="17.42578125" style="57" bestFit="1" customWidth="1"/>
    <col min="16131" max="16132" width="18.7109375" style="57" bestFit="1" customWidth="1"/>
    <col min="16133" max="16142" width="11.140625" style="57" customWidth="1"/>
    <col min="16143" max="16143" width="65.7109375" style="57" customWidth="1"/>
    <col min="16144" max="16144" width="11.42578125" style="57"/>
    <col min="16145" max="16145" width="22.140625" style="57" bestFit="1" customWidth="1"/>
    <col min="16146" max="16384" width="11.42578125" style="57"/>
  </cols>
  <sheetData>
    <row r="1" spans="1:20">
      <c r="Q1" s="56" t="s">
        <v>82</v>
      </c>
    </row>
    <row r="2" spans="1:20" s="59" customFormat="1">
      <c r="A2" s="58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0" s="59" customFormat="1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20" s="59" customFormat="1">
      <c r="A4" s="58" t="s">
        <v>123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20" s="59" customForma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20" s="62" customFormat="1" ht="12.75" thickBot="1">
      <c r="A6" s="60"/>
      <c r="B6" s="61"/>
      <c r="C6" s="61"/>
      <c r="D6" s="61"/>
      <c r="E6" s="61"/>
      <c r="F6" s="61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20" ht="78" customHeight="1">
      <c r="A7" s="63"/>
      <c r="B7" s="64" t="s">
        <v>3</v>
      </c>
      <c r="C7" s="64"/>
      <c r="D7" s="64"/>
      <c r="E7" s="64"/>
      <c r="F7" s="64"/>
      <c r="G7" s="12" t="s">
        <v>4</v>
      </c>
      <c r="H7" s="12"/>
      <c r="I7" s="12"/>
      <c r="J7" s="12"/>
      <c r="K7" s="12"/>
      <c r="L7" s="12" t="s">
        <v>5</v>
      </c>
      <c r="M7" s="12"/>
      <c r="N7" s="12"/>
      <c r="O7" s="12"/>
      <c r="P7" s="12"/>
      <c r="Q7" s="65"/>
    </row>
    <row r="8" spans="1:20">
      <c r="A8" s="66"/>
      <c r="B8" s="67" t="s">
        <v>124</v>
      </c>
      <c r="C8" s="17" t="s">
        <v>6</v>
      </c>
      <c r="D8" s="17" t="s">
        <v>7</v>
      </c>
      <c r="E8" s="17" t="s">
        <v>8</v>
      </c>
      <c r="F8" s="17" t="s">
        <v>9</v>
      </c>
      <c r="G8" s="68" t="s">
        <v>124</v>
      </c>
      <c r="H8" s="17" t="s">
        <v>6</v>
      </c>
      <c r="I8" s="17" t="s">
        <v>7</v>
      </c>
      <c r="J8" s="17" t="s">
        <v>8</v>
      </c>
      <c r="K8" s="17" t="s">
        <v>9</v>
      </c>
      <c r="L8" s="68" t="s">
        <v>124</v>
      </c>
      <c r="M8" s="17" t="s">
        <v>6</v>
      </c>
      <c r="N8" s="17" t="s">
        <v>7</v>
      </c>
      <c r="O8" s="17" t="s">
        <v>8</v>
      </c>
      <c r="P8" s="17" t="s">
        <v>9</v>
      </c>
      <c r="Q8" s="69"/>
    </row>
    <row r="9" spans="1:20" s="59" customFormat="1">
      <c r="A9" s="70" t="s">
        <v>85</v>
      </c>
      <c r="B9" s="71">
        <f>SUM(C9:F9)</f>
        <v>207452481.18841171</v>
      </c>
      <c r="C9" s="71">
        <f>+C10+C15+C16</f>
        <v>44330575.79410062</v>
      </c>
      <c r="D9" s="71">
        <f t="shared" ref="D9:F9" si="0">+D10+D15+D16</f>
        <v>49000120.679210231</v>
      </c>
      <c r="E9" s="71">
        <f t="shared" si="0"/>
        <v>57097603.909221649</v>
      </c>
      <c r="F9" s="71">
        <f t="shared" si="0"/>
        <v>57024180.805879205</v>
      </c>
      <c r="G9" s="72">
        <v>102.63687658277456</v>
      </c>
      <c r="H9" s="73">
        <v>102.86304446813759</v>
      </c>
      <c r="I9" s="73">
        <v>100.12657705874769</v>
      </c>
      <c r="J9" s="73">
        <v>104.08290624541966</v>
      </c>
      <c r="K9" s="73">
        <v>103.18989379183223</v>
      </c>
      <c r="L9" s="72">
        <v>105.02142553623186</v>
      </c>
      <c r="M9" s="73">
        <v>104.59213673366317</v>
      </c>
      <c r="N9" s="73">
        <v>107.40304305218848</v>
      </c>
      <c r="O9" s="73">
        <v>105.0927647698755</v>
      </c>
      <c r="P9" s="73">
        <v>103.31230390677537</v>
      </c>
      <c r="Q9" s="74" t="s">
        <v>86</v>
      </c>
      <c r="R9" s="75"/>
      <c r="S9" s="75"/>
      <c r="T9" s="75"/>
    </row>
    <row r="10" spans="1:20">
      <c r="A10" s="76" t="s">
        <v>87</v>
      </c>
      <c r="B10" s="71">
        <f t="shared" ref="B10:B30" si="1">SUM(C10:F10)</f>
        <v>174577567.60648674</v>
      </c>
      <c r="C10" s="71">
        <f>+C11+C12+C13-C14</f>
        <v>36069418.003201492</v>
      </c>
      <c r="D10" s="71">
        <f t="shared" ref="D10:F10" si="2">+D11+D12+D13-D14</f>
        <v>39396443.747742541</v>
      </c>
      <c r="E10" s="71">
        <f t="shared" si="2"/>
        <v>49370091.868533693</v>
      </c>
      <c r="F10" s="71">
        <f t="shared" si="2"/>
        <v>49741613.987009004</v>
      </c>
      <c r="G10" s="72">
        <v>103.09100266329342</v>
      </c>
      <c r="H10" s="73">
        <v>103.16057308664186</v>
      </c>
      <c r="I10" s="73">
        <v>99.929685579847856</v>
      </c>
      <c r="J10" s="73">
        <v>104.95060335784558</v>
      </c>
      <c r="K10" s="73">
        <v>103.8278296656871</v>
      </c>
      <c r="L10" s="72">
        <v>105.51657956080437</v>
      </c>
      <c r="M10" s="73">
        <v>102.60066813711326</v>
      </c>
      <c r="N10" s="73">
        <v>105.52073809457281</v>
      </c>
      <c r="O10" s="73">
        <v>105.36708141328998</v>
      </c>
      <c r="P10" s="73">
        <v>107.888550283572</v>
      </c>
      <c r="Q10" s="77" t="s">
        <v>88</v>
      </c>
      <c r="R10" s="78"/>
      <c r="S10" s="78"/>
      <c r="T10" s="78"/>
    </row>
    <row r="11" spans="1:20">
      <c r="A11" s="79" t="s">
        <v>89</v>
      </c>
      <c r="B11" s="71">
        <f t="shared" si="1"/>
        <v>123968778.56612825</v>
      </c>
      <c r="C11" s="80">
        <v>24570338.478553656</v>
      </c>
      <c r="D11" s="80">
        <v>28705517.020804387</v>
      </c>
      <c r="E11" s="80">
        <v>34931799.596272834</v>
      </c>
      <c r="F11" s="80">
        <v>35761123.47049737</v>
      </c>
      <c r="G11" s="72">
        <v>102.26749475939201</v>
      </c>
      <c r="H11" s="73">
        <v>106.92275999775494</v>
      </c>
      <c r="I11" s="73">
        <v>100.92299065855346</v>
      </c>
      <c r="J11" s="73">
        <v>102.26967087740306</v>
      </c>
      <c r="K11" s="73">
        <v>100.1929602242443</v>
      </c>
      <c r="L11" s="72">
        <v>106.42002292271778</v>
      </c>
      <c r="M11" s="73">
        <v>103.18825788908997</v>
      </c>
      <c r="N11" s="73">
        <v>106.49409673941264</v>
      </c>
      <c r="O11" s="73">
        <v>105.97001066851215</v>
      </c>
      <c r="P11" s="73">
        <v>109.16085115112469</v>
      </c>
      <c r="Q11" s="81" t="s">
        <v>90</v>
      </c>
      <c r="R11" s="78"/>
      <c r="S11" s="78"/>
      <c r="T11" s="78"/>
    </row>
    <row r="12" spans="1:20">
      <c r="A12" s="79" t="s">
        <v>91</v>
      </c>
      <c r="B12" s="71">
        <f t="shared" si="1"/>
        <v>49728623.040358484</v>
      </c>
      <c r="C12" s="80">
        <v>11208034.524647838</v>
      </c>
      <c r="D12" s="80">
        <v>10420288.726938155</v>
      </c>
      <c r="E12" s="80">
        <v>14422669.272260858</v>
      </c>
      <c r="F12" s="80">
        <v>13677630.516511632</v>
      </c>
      <c r="G12" s="72">
        <v>105.33230117743231</v>
      </c>
      <c r="H12" s="73">
        <v>95.666697909016278</v>
      </c>
      <c r="I12" s="73">
        <v>97.756292285922854</v>
      </c>
      <c r="J12" s="73">
        <v>112.5597977613819</v>
      </c>
      <c r="K12" s="73">
        <v>114.15597631680974</v>
      </c>
      <c r="L12" s="72">
        <v>102.52669946813467</v>
      </c>
      <c r="M12" s="73">
        <v>100.8517239030574</v>
      </c>
      <c r="N12" s="73">
        <v>101.8017831880349</v>
      </c>
      <c r="O12" s="73">
        <v>103.26098303243292</v>
      </c>
      <c r="P12" s="73">
        <v>103.72328003235391</v>
      </c>
      <c r="Q12" s="81" t="s">
        <v>92</v>
      </c>
      <c r="R12" s="78"/>
      <c r="S12" s="78"/>
      <c r="T12" s="78"/>
    </row>
    <row r="13" spans="1:20" ht="24">
      <c r="A13" s="79" t="s">
        <v>93</v>
      </c>
      <c r="B13" s="71">
        <f t="shared" si="1"/>
        <v>6107344</v>
      </c>
      <c r="C13" s="80">
        <v>1311505</v>
      </c>
      <c r="D13" s="80">
        <v>1547424</v>
      </c>
      <c r="E13" s="80">
        <v>1678779</v>
      </c>
      <c r="F13" s="80">
        <v>1569636</v>
      </c>
      <c r="G13" s="72">
        <v>108.81542531433328</v>
      </c>
      <c r="H13" s="73">
        <v>107.77511394745449</v>
      </c>
      <c r="I13" s="73">
        <v>100.05687783372792</v>
      </c>
      <c r="J13" s="73">
        <v>113.60196326181644</v>
      </c>
      <c r="K13" s="73">
        <v>114.78107551240025</v>
      </c>
      <c r="L13" s="72">
        <v>104.86370879859356</v>
      </c>
      <c r="M13" s="73">
        <v>105.21211709307727</v>
      </c>
      <c r="N13" s="73">
        <v>102.38212976081422</v>
      </c>
      <c r="O13" s="73">
        <v>109.95270931259449</v>
      </c>
      <c r="P13" s="73">
        <v>101.97046838643524</v>
      </c>
      <c r="Q13" s="81" t="s">
        <v>94</v>
      </c>
      <c r="R13" s="78"/>
      <c r="S13" s="78"/>
      <c r="T13" s="78"/>
    </row>
    <row r="14" spans="1:20" ht="24">
      <c r="A14" s="79" t="s">
        <v>95</v>
      </c>
      <c r="B14" s="71">
        <f t="shared" si="1"/>
        <v>5227178</v>
      </c>
      <c r="C14" s="80">
        <v>1020460</v>
      </c>
      <c r="D14" s="80">
        <v>1276786</v>
      </c>
      <c r="E14" s="80">
        <v>1663156</v>
      </c>
      <c r="F14" s="80">
        <v>1266776</v>
      </c>
      <c r="G14" s="72">
        <v>111.40259867786868</v>
      </c>
      <c r="H14" s="73">
        <v>105.30055705116746</v>
      </c>
      <c r="I14" s="73">
        <v>102.91437848066383</v>
      </c>
      <c r="J14" s="73">
        <v>119.6051327576335</v>
      </c>
      <c r="K14" s="73">
        <v>116.61311763115125</v>
      </c>
      <c r="L14" s="72">
        <v>97.396686705855871</v>
      </c>
      <c r="M14" s="73">
        <v>100.44481768819931</v>
      </c>
      <c r="N14" s="73">
        <v>93.397154719242039</v>
      </c>
      <c r="O14" s="73">
        <v>103.78210139728917</v>
      </c>
      <c r="P14" s="73">
        <v>91.705126745832729</v>
      </c>
      <c r="Q14" s="81" t="s">
        <v>96</v>
      </c>
      <c r="R14" s="78"/>
      <c r="S14" s="78"/>
      <c r="T14" s="78"/>
    </row>
    <row r="15" spans="1:20">
      <c r="A15" s="82" t="s">
        <v>97</v>
      </c>
      <c r="B15" s="71">
        <f t="shared" si="1"/>
        <v>29772314.423537668</v>
      </c>
      <c r="C15" s="80">
        <v>7663260.8353231139</v>
      </c>
      <c r="D15" s="80">
        <v>8766732.6129242424</v>
      </c>
      <c r="E15" s="80">
        <v>7075478.3489466878</v>
      </c>
      <c r="F15" s="80">
        <v>6266842.6263436219</v>
      </c>
      <c r="G15" s="72">
        <v>99.527844819707539</v>
      </c>
      <c r="H15" s="73">
        <v>99.571066554407622</v>
      </c>
      <c r="I15" s="73">
        <v>98.810208021212247</v>
      </c>
      <c r="J15" s="73">
        <v>99.282354625149338</v>
      </c>
      <c r="K15" s="73">
        <v>100.37464336815015</v>
      </c>
      <c r="L15" s="72">
        <v>102.28901891154678</v>
      </c>
      <c r="M15" s="73">
        <v>114.73517655272238</v>
      </c>
      <c r="N15" s="73">
        <v>117.6472393922611</v>
      </c>
      <c r="O15" s="73">
        <v>102.75622954555908</v>
      </c>
      <c r="P15" s="73">
        <v>77.468073751350559</v>
      </c>
      <c r="Q15" s="77" t="s">
        <v>98</v>
      </c>
      <c r="R15" s="78"/>
      <c r="S15" s="78"/>
      <c r="T15" s="78"/>
    </row>
    <row r="16" spans="1:20" ht="38.450000000000003" customHeight="1">
      <c r="A16" s="82" t="s">
        <v>99</v>
      </c>
      <c r="B16" s="71">
        <f t="shared" si="1"/>
        <v>3102599.1583873038</v>
      </c>
      <c r="C16" s="80">
        <v>597896.95557600842</v>
      </c>
      <c r="D16" s="80">
        <v>836944.31854344963</v>
      </c>
      <c r="E16" s="80">
        <v>652033.69174126384</v>
      </c>
      <c r="F16" s="80">
        <v>1015724.1925265818</v>
      </c>
      <c r="G16" s="72">
        <v>109.25695139670194</v>
      </c>
      <c r="H16" s="73">
        <v>131.39465232750371</v>
      </c>
      <c r="I16" s="73">
        <v>126.23416334927691</v>
      </c>
      <c r="J16" s="73">
        <v>95.284992902263568</v>
      </c>
      <c r="K16" s="73">
        <v>97.69122738414228</v>
      </c>
      <c r="L16" s="72">
        <v>104.21734222002215</v>
      </c>
      <c r="M16" s="73">
        <v>108.70876901040386</v>
      </c>
      <c r="N16" s="73">
        <v>100.15095515160127</v>
      </c>
      <c r="O16" s="73">
        <v>110.57986723602811</v>
      </c>
      <c r="P16" s="73">
        <v>101.39844890867984</v>
      </c>
      <c r="Q16" s="77" t="s">
        <v>100</v>
      </c>
      <c r="R16" s="78"/>
      <c r="S16" s="78"/>
      <c r="T16" s="78"/>
    </row>
    <row r="17" spans="1:20" s="59" customFormat="1">
      <c r="A17" s="83" t="s">
        <v>101</v>
      </c>
      <c r="B17" s="71">
        <f t="shared" si="1"/>
        <v>54590675.524724916</v>
      </c>
      <c r="C17" s="71">
        <v>7177198.1325765979</v>
      </c>
      <c r="D17" s="71">
        <v>14774927.482018456</v>
      </c>
      <c r="E17" s="71">
        <v>21106926.265754689</v>
      </c>
      <c r="F17" s="71">
        <v>11531623.644375177</v>
      </c>
      <c r="G17" s="72">
        <v>109.61016043001712</v>
      </c>
      <c r="H17" s="72">
        <v>100.03011032069776</v>
      </c>
      <c r="I17" s="72">
        <v>130.85922237017513</v>
      </c>
      <c r="J17" s="72">
        <v>108.80862615390458</v>
      </c>
      <c r="K17" s="72">
        <v>96.114940867458444</v>
      </c>
      <c r="L17" s="72">
        <v>101.00134933279081</v>
      </c>
      <c r="M17" s="72">
        <v>96.503255096177071</v>
      </c>
      <c r="N17" s="72">
        <v>100.13777579900851</v>
      </c>
      <c r="O17" s="72">
        <v>100.66808661894082</v>
      </c>
      <c r="P17" s="72">
        <v>105.88463861853066</v>
      </c>
      <c r="Q17" s="84" t="s">
        <v>103</v>
      </c>
      <c r="R17" s="75"/>
      <c r="S17" s="75"/>
      <c r="T17" s="75"/>
    </row>
    <row r="18" spans="1:20">
      <c r="A18" s="76" t="s">
        <v>104</v>
      </c>
      <c r="B18" s="71">
        <f t="shared" si="1"/>
        <v>53978577.287386402</v>
      </c>
      <c r="C18" s="80">
        <v>8512598.7172039766</v>
      </c>
      <c r="D18" s="80">
        <v>15205270.704169903</v>
      </c>
      <c r="E18" s="80">
        <v>17934204.536692921</v>
      </c>
      <c r="F18" s="80">
        <v>12326503.329319594</v>
      </c>
      <c r="G18" s="72">
        <v>112.94560139624483</v>
      </c>
      <c r="H18" s="73">
        <v>111.30706103271216</v>
      </c>
      <c r="I18" s="73">
        <v>126.14820928106332</v>
      </c>
      <c r="J18" s="73">
        <v>110.95209008008788</v>
      </c>
      <c r="K18" s="73">
        <v>103.31113075195393</v>
      </c>
      <c r="L18" s="72">
        <v>102.0799622002089</v>
      </c>
      <c r="M18" s="73">
        <v>98.874975647010174</v>
      </c>
      <c r="N18" s="73">
        <v>102.66687298623238</v>
      </c>
      <c r="O18" s="73">
        <v>101.98701796559672</v>
      </c>
      <c r="P18" s="73">
        <v>103.80936909720029</v>
      </c>
      <c r="Q18" s="77" t="s">
        <v>105</v>
      </c>
      <c r="R18" s="78"/>
      <c r="S18" s="78"/>
      <c r="T18" s="78"/>
    </row>
    <row r="19" spans="1:20">
      <c r="A19" s="85" t="s">
        <v>106</v>
      </c>
      <c r="B19" s="71">
        <f t="shared" si="1"/>
        <v>36641698.057030015</v>
      </c>
      <c r="C19" s="80">
        <v>5325784.1663597105</v>
      </c>
      <c r="D19" s="80">
        <v>10452640.695155166</v>
      </c>
      <c r="E19" s="80">
        <v>12903070.652457412</v>
      </c>
      <c r="F19" s="80">
        <v>7960202.5430577248</v>
      </c>
      <c r="G19" s="72">
        <v>114.4346841257164</v>
      </c>
      <c r="H19" s="73">
        <v>116.2205616523495</v>
      </c>
      <c r="I19" s="73">
        <v>127.23786553859451</v>
      </c>
      <c r="J19" s="73">
        <v>108.0254496137368</v>
      </c>
      <c r="K19" s="73">
        <v>109.53451881534247</v>
      </c>
      <c r="L19" s="72">
        <v>101.76865063582849</v>
      </c>
      <c r="M19" s="73">
        <v>98.803058069108999</v>
      </c>
      <c r="N19" s="73">
        <v>103.1616973265987</v>
      </c>
      <c r="O19" s="73">
        <v>101.20153863641596</v>
      </c>
      <c r="P19" s="73">
        <v>102.94568028372733</v>
      </c>
      <c r="Q19" s="86" t="s">
        <v>26</v>
      </c>
    </row>
    <row r="20" spans="1:20">
      <c r="A20" s="85" t="s">
        <v>107</v>
      </c>
      <c r="B20" s="71">
        <f t="shared" si="1"/>
        <v>15249930.558927488</v>
      </c>
      <c r="C20" s="80">
        <v>2835003.6593830404</v>
      </c>
      <c r="D20" s="80">
        <v>4300161.8319275025</v>
      </c>
      <c r="E20" s="80">
        <v>4396480.6073498875</v>
      </c>
      <c r="F20" s="80">
        <v>3718284.4602670581</v>
      </c>
      <c r="G20" s="72">
        <v>111.41706054652272</v>
      </c>
      <c r="H20" s="73">
        <v>103.78069992731757</v>
      </c>
      <c r="I20" s="73">
        <v>127.80933274967217</v>
      </c>
      <c r="J20" s="73">
        <v>122.52940593334468</v>
      </c>
      <c r="K20" s="73">
        <v>92.622782675763844</v>
      </c>
      <c r="L20" s="72">
        <v>102.95670631585855</v>
      </c>
      <c r="M20" s="73">
        <v>98.568808395732987</v>
      </c>
      <c r="N20" s="73">
        <v>101.77109589276914</v>
      </c>
      <c r="O20" s="73">
        <v>104.58241207983609</v>
      </c>
      <c r="P20" s="73">
        <v>106.03534817467175</v>
      </c>
      <c r="Q20" s="86" t="s">
        <v>108</v>
      </c>
    </row>
    <row r="21" spans="1:20">
      <c r="A21" s="79" t="s">
        <v>109</v>
      </c>
      <c r="B21" s="71">
        <f t="shared" si="1"/>
        <v>2086948.6714288928</v>
      </c>
      <c r="C21" s="80">
        <v>351810.89146122569</v>
      </c>
      <c r="D21" s="80">
        <v>452468.17708723433</v>
      </c>
      <c r="E21" s="80">
        <v>634653.27688562125</v>
      </c>
      <c r="F21" s="80">
        <v>648016.32599481149</v>
      </c>
      <c r="G21" s="72">
        <v>100.06919420590815</v>
      </c>
      <c r="H21" s="73">
        <v>105.37653099441235</v>
      </c>
      <c r="I21" s="73">
        <v>96.076567740636037</v>
      </c>
      <c r="J21" s="73">
        <v>102.53825584203551</v>
      </c>
      <c r="K21" s="73">
        <v>97.962391459878035</v>
      </c>
      <c r="L21" s="72">
        <v>101.21782956721947</v>
      </c>
      <c r="M21" s="73">
        <v>102.57262383895325</v>
      </c>
      <c r="N21" s="73">
        <v>99.952498876071019</v>
      </c>
      <c r="O21" s="73">
        <v>100.56742517332778</v>
      </c>
      <c r="P21" s="73">
        <v>102.03435027689518</v>
      </c>
      <c r="Q21" s="86" t="s">
        <v>110</v>
      </c>
    </row>
    <row r="22" spans="1:20">
      <c r="A22" s="76" t="s">
        <v>111</v>
      </c>
      <c r="B22" s="71">
        <f t="shared" si="1"/>
        <v>612098.23733852431</v>
      </c>
      <c r="C22" s="80">
        <v>-1335400.5846273787</v>
      </c>
      <c r="D22" s="80">
        <v>-430343.22215144709</v>
      </c>
      <c r="E22" s="80">
        <v>3172721.7290617675</v>
      </c>
      <c r="F22" s="80">
        <v>-794879.68494441733</v>
      </c>
      <c r="G22" s="72" t="s">
        <v>102</v>
      </c>
      <c r="H22" s="73" t="s">
        <v>102</v>
      </c>
      <c r="I22" s="73" t="s">
        <v>102</v>
      </c>
      <c r="J22" s="73" t="s">
        <v>102</v>
      </c>
      <c r="K22" s="73" t="s">
        <v>102</v>
      </c>
      <c r="L22" s="72" t="s">
        <v>102</v>
      </c>
      <c r="M22" s="73" t="s">
        <v>102</v>
      </c>
      <c r="N22" s="73" t="s">
        <v>102</v>
      </c>
      <c r="O22" s="73" t="s">
        <v>102</v>
      </c>
      <c r="P22" s="73" t="s">
        <v>102</v>
      </c>
      <c r="Q22" s="77" t="s">
        <v>112</v>
      </c>
    </row>
    <row r="23" spans="1:20" s="59" customFormat="1">
      <c r="A23" s="87" t="s">
        <v>113</v>
      </c>
      <c r="B23" s="71">
        <f t="shared" si="1"/>
        <v>-51692073.513913617</v>
      </c>
      <c r="C23" s="71">
        <f>+C24-C27</f>
        <v>-10292814.373565458</v>
      </c>
      <c r="D23" s="71">
        <f t="shared" ref="D23:F23" si="3">+D24-D27</f>
        <v>-14016540.655522004</v>
      </c>
      <c r="E23" s="71">
        <f t="shared" si="3"/>
        <v>-13794085.29397019</v>
      </c>
      <c r="F23" s="71">
        <f t="shared" si="3"/>
        <v>-13588633.190855961</v>
      </c>
      <c r="G23" s="72" t="s">
        <v>102</v>
      </c>
      <c r="H23" s="72" t="s">
        <v>102</v>
      </c>
      <c r="I23" s="72" t="s">
        <v>102</v>
      </c>
      <c r="J23" s="72" t="s">
        <v>102</v>
      </c>
      <c r="K23" s="72" t="s">
        <v>102</v>
      </c>
      <c r="L23" s="72" t="s">
        <v>102</v>
      </c>
      <c r="M23" s="72" t="s">
        <v>102</v>
      </c>
      <c r="N23" s="72" t="s">
        <v>102</v>
      </c>
      <c r="O23" s="72" t="s">
        <v>102</v>
      </c>
      <c r="P23" s="72" t="s">
        <v>102</v>
      </c>
      <c r="Q23" s="88" t="s">
        <v>114</v>
      </c>
    </row>
    <row r="24" spans="1:20">
      <c r="A24" s="76" t="s">
        <v>115</v>
      </c>
      <c r="B24" s="71">
        <f t="shared" si="1"/>
        <v>66064129.41042915</v>
      </c>
      <c r="C24" s="80">
        <v>15702571.881151278</v>
      </c>
      <c r="D24" s="80">
        <v>15495742.233822208</v>
      </c>
      <c r="E24" s="80">
        <v>16891382.450316701</v>
      </c>
      <c r="F24" s="80">
        <v>17974432.845138967</v>
      </c>
      <c r="G24" s="72">
        <v>107.28920171326199</v>
      </c>
      <c r="H24" s="73">
        <v>110.54868497372152</v>
      </c>
      <c r="I24" s="73">
        <v>104.01656390762544</v>
      </c>
      <c r="J24" s="73">
        <v>110.75374108312811</v>
      </c>
      <c r="K24" s="73">
        <v>104.23875841602171</v>
      </c>
      <c r="L24" s="72">
        <v>106.12924733763916</v>
      </c>
      <c r="M24" s="73">
        <v>100.78702910286772</v>
      </c>
      <c r="N24" s="73">
        <v>108.96948858643036</v>
      </c>
      <c r="O24" s="73">
        <v>109.07453844517754</v>
      </c>
      <c r="P24" s="73">
        <v>105.96603387459065</v>
      </c>
      <c r="Q24" s="89" t="s">
        <v>116</v>
      </c>
    </row>
    <row r="25" spans="1:20">
      <c r="A25" s="85" t="s">
        <v>117</v>
      </c>
      <c r="B25" s="71">
        <f t="shared" si="1"/>
        <v>37092248.200940341</v>
      </c>
      <c r="C25" s="80">
        <v>9269009.5450226068</v>
      </c>
      <c r="D25" s="80">
        <v>7974068.1252029901</v>
      </c>
      <c r="E25" s="80">
        <v>9129366.1166710053</v>
      </c>
      <c r="F25" s="80">
        <v>10719804.414043738</v>
      </c>
      <c r="G25" s="72">
        <v>108.85342752509371</v>
      </c>
      <c r="H25" s="73">
        <v>108.11503364995522</v>
      </c>
      <c r="I25" s="73">
        <v>99.483693041066161</v>
      </c>
      <c r="J25" s="73">
        <v>114.2788599713346</v>
      </c>
      <c r="K25" s="73">
        <v>113.04797779170018</v>
      </c>
      <c r="L25" s="72">
        <v>102.62086420522604</v>
      </c>
      <c r="M25" s="73">
        <v>98.553421326457951</v>
      </c>
      <c r="N25" s="73">
        <v>102.85896453383012</v>
      </c>
      <c r="O25" s="73">
        <v>105.35244537407739</v>
      </c>
      <c r="P25" s="73">
        <v>103.854943766133</v>
      </c>
      <c r="Q25" s="86" t="s">
        <v>118</v>
      </c>
    </row>
    <row r="26" spans="1:20">
      <c r="A26" s="85" t="s">
        <v>119</v>
      </c>
      <c r="B26" s="71">
        <f t="shared" si="1"/>
        <v>28971881.209488817</v>
      </c>
      <c r="C26" s="80">
        <v>6433562.3361286707</v>
      </c>
      <c r="D26" s="80">
        <v>7521674.1086192187</v>
      </c>
      <c r="E26" s="80">
        <v>7762016.3336456958</v>
      </c>
      <c r="F26" s="80">
        <v>7254628.4310952295</v>
      </c>
      <c r="G26" s="72">
        <v>105.19605172097467</v>
      </c>
      <c r="H26" s="73">
        <v>114.47340919177375</v>
      </c>
      <c r="I26" s="73">
        <v>110.02544855693097</v>
      </c>
      <c r="J26" s="73">
        <v>106.57689993715904</v>
      </c>
      <c r="K26" s="73">
        <v>92.977004366621003</v>
      </c>
      <c r="L26" s="72">
        <v>110.98716987263812</v>
      </c>
      <c r="M26" s="73">
        <v>104.18906720494829</v>
      </c>
      <c r="N26" s="73">
        <v>116.29364700041589</v>
      </c>
      <c r="O26" s="73">
        <v>113.80348313061779</v>
      </c>
      <c r="P26" s="73">
        <v>109.24746000741909</v>
      </c>
      <c r="Q26" s="86" t="s">
        <v>120</v>
      </c>
    </row>
    <row r="27" spans="1:20">
      <c r="A27" s="76" t="s">
        <v>121</v>
      </c>
      <c r="B27" s="71">
        <f t="shared" si="1"/>
        <v>117756202.92434277</v>
      </c>
      <c r="C27" s="80">
        <v>25995386.254716735</v>
      </c>
      <c r="D27" s="80">
        <v>29512282.889344212</v>
      </c>
      <c r="E27" s="80">
        <v>30685467.744286891</v>
      </c>
      <c r="F27" s="80">
        <v>31563066.035994928</v>
      </c>
      <c r="G27" s="72">
        <v>106.66492751756485</v>
      </c>
      <c r="H27" s="90">
        <v>103.85081529418667</v>
      </c>
      <c r="I27" s="90">
        <v>105.69738994633701</v>
      </c>
      <c r="J27" s="90">
        <v>110.44807329796458</v>
      </c>
      <c r="K27" s="90">
        <v>106.41866564452216</v>
      </c>
      <c r="L27" s="72">
        <v>102.90640396125832</v>
      </c>
      <c r="M27" s="73">
        <v>101.12038313602424</v>
      </c>
      <c r="N27" s="73">
        <v>106.37209576212756</v>
      </c>
      <c r="O27" s="73">
        <v>102.78309121744384</v>
      </c>
      <c r="P27" s="73">
        <v>101.41051464305366</v>
      </c>
      <c r="Q27" s="89" t="s">
        <v>122</v>
      </c>
      <c r="R27" s="78"/>
      <c r="S27" s="78"/>
      <c r="T27" s="78"/>
    </row>
    <row r="28" spans="1:20">
      <c r="A28" s="85" t="s">
        <v>117</v>
      </c>
      <c r="B28" s="71">
        <f t="shared" si="1"/>
        <v>95589661.686533332</v>
      </c>
      <c r="C28" s="80">
        <v>21356750.97291616</v>
      </c>
      <c r="D28" s="80">
        <v>23836050.295810696</v>
      </c>
      <c r="E28" s="80">
        <v>24564527.318722062</v>
      </c>
      <c r="F28" s="80">
        <v>25832333.0990844</v>
      </c>
      <c r="G28" s="72">
        <v>106.45103780698237</v>
      </c>
      <c r="H28" s="90">
        <v>102.51983325617913</v>
      </c>
      <c r="I28" s="90">
        <v>106.68567455472333</v>
      </c>
      <c r="J28" s="90">
        <v>109.84400081645281</v>
      </c>
      <c r="K28" s="90">
        <v>106.48360306494527</v>
      </c>
      <c r="L28" s="72">
        <v>101.41756405051679</v>
      </c>
      <c r="M28" s="73">
        <v>100.64830395596329</v>
      </c>
      <c r="N28" s="73">
        <v>104.65565745914034</v>
      </c>
      <c r="O28" s="73">
        <v>100.40822374332225</v>
      </c>
      <c r="P28" s="73">
        <v>100.14852656057953</v>
      </c>
      <c r="Q28" s="86" t="s">
        <v>118</v>
      </c>
      <c r="R28" s="78"/>
      <c r="S28" s="78"/>
      <c r="T28" s="78"/>
    </row>
    <row r="29" spans="1:20" ht="12.75" thickBot="1">
      <c r="A29" s="91" t="s">
        <v>119</v>
      </c>
      <c r="B29" s="92">
        <f t="shared" si="1"/>
        <v>22166541.237809449</v>
      </c>
      <c r="C29" s="93">
        <v>4638635.2818005756</v>
      </c>
      <c r="D29" s="93">
        <v>5676232.5935335159</v>
      </c>
      <c r="E29" s="93">
        <v>6120940.4255648293</v>
      </c>
      <c r="F29" s="93">
        <v>5730732.9369105287</v>
      </c>
      <c r="G29" s="94">
        <v>107.67558010562996</v>
      </c>
      <c r="H29" s="95">
        <v>110.64195535723375</v>
      </c>
      <c r="I29" s="95">
        <v>101.39203212850138</v>
      </c>
      <c r="J29" s="95">
        <v>113.27558879822081</v>
      </c>
      <c r="K29" s="95">
        <v>106.1055250737611</v>
      </c>
      <c r="L29" s="94">
        <v>109.8613326513298</v>
      </c>
      <c r="M29" s="96">
        <v>103.3522762337911</v>
      </c>
      <c r="N29" s="96">
        <v>114.23997521559961</v>
      </c>
      <c r="O29" s="96">
        <v>113.5625097935923</v>
      </c>
      <c r="P29" s="96">
        <v>107.51774496449016</v>
      </c>
      <c r="Q29" s="97" t="s">
        <v>120</v>
      </c>
      <c r="R29" s="78"/>
      <c r="S29" s="78"/>
      <c r="T29" s="78"/>
    </row>
    <row r="30" spans="1:20" s="62" customFormat="1" ht="12.75" thickBot="1">
      <c r="A30" s="98" t="s">
        <v>69</v>
      </c>
      <c r="B30" s="99">
        <f t="shared" si="1"/>
        <v>210351083.19922301</v>
      </c>
      <c r="C30" s="99">
        <v>41214959.553111754</v>
      </c>
      <c r="D30" s="99">
        <v>49758507.505706683</v>
      </c>
      <c r="E30" s="99">
        <v>64410444.881006144</v>
      </c>
      <c r="F30" s="99">
        <v>54967171.259398423</v>
      </c>
      <c r="G30" s="100">
        <v>103.58048480383879</v>
      </c>
      <c r="H30" s="100">
        <v>104.51664616111746</v>
      </c>
      <c r="I30" s="100">
        <v>105.85307786074327</v>
      </c>
      <c r="J30" s="100">
        <v>104.29316631322646</v>
      </c>
      <c r="K30" s="100">
        <v>100.15151349132448</v>
      </c>
      <c r="L30" s="100">
        <v>105.49133401686801</v>
      </c>
      <c r="M30" s="100">
        <v>103.83149745726297</v>
      </c>
      <c r="N30" s="100">
        <v>106.20103475477293</v>
      </c>
      <c r="O30" s="100">
        <v>105.71389567460132</v>
      </c>
      <c r="P30" s="100">
        <v>105.8586619400258</v>
      </c>
      <c r="Q30" s="101" t="s">
        <v>70</v>
      </c>
      <c r="R30" s="75"/>
      <c r="S30" s="75"/>
      <c r="T30" s="75"/>
    </row>
    <row r="31" spans="1:20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2"/>
    </row>
    <row r="32" spans="1:20" ht="54.6" customHeight="1">
      <c r="A32" s="102" t="s">
        <v>71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2" t="s">
        <v>72</v>
      </c>
    </row>
    <row r="33" spans="1:17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>
      <c r="A34" s="102"/>
      <c r="B34" s="102"/>
      <c r="C34" s="102"/>
      <c r="D34" s="102"/>
      <c r="E34" s="102"/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2"/>
    </row>
    <row r="35" spans="1:17">
      <c r="A35" s="102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2"/>
    </row>
    <row r="36" spans="1:17">
      <c r="A36" s="102"/>
      <c r="B36" s="102"/>
      <c r="C36" s="102"/>
      <c r="D36" s="102"/>
      <c r="E36" s="102"/>
      <c r="F36" s="102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2"/>
    </row>
    <row r="37" spans="1:17">
      <c r="A37" s="102"/>
      <c r="B37" s="102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2"/>
    </row>
    <row r="38" spans="1:17">
      <c r="A38" s="102"/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2"/>
    </row>
    <row r="39" spans="1:17">
      <c r="A39" s="102"/>
      <c r="B39" s="102"/>
      <c r="C39" s="102"/>
      <c r="D39" s="102"/>
      <c r="E39" s="102"/>
      <c r="F39" s="102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2"/>
    </row>
    <row r="40" spans="1:17">
      <c r="A40" s="102"/>
      <c r="B40" s="102"/>
      <c r="C40" s="102"/>
      <c r="D40" s="102"/>
      <c r="E40" s="102"/>
      <c r="F40" s="102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2"/>
    </row>
    <row r="41" spans="1:17">
      <c r="A41" s="102"/>
      <c r="B41" s="102"/>
      <c r="C41" s="102"/>
      <c r="D41" s="102"/>
      <c r="E41" s="102"/>
      <c r="F41" s="102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2"/>
    </row>
    <row r="42" spans="1:17">
      <c r="A42" s="102"/>
      <c r="B42" s="102"/>
      <c r="C42" s="102"/>
      <c r="D42" s="102"/>
      <c r="E42" s="102"/>
      <c r="F42" s="102"/>
      <c r="G42" s="102"/>
      <c r="H42" s="104"/>
      <c r="I42" s="104"/>
      <c r="J42" s="104"/>
      <c r="K42" s="104"/>
      <c r="L42" s="104"/>
      <c r="M42" s="104"/>
      <c r="N42" s="104"/>
      <c r="O42" s="104"/>
      <c r="P42" s="104"/>
      <c r="Q42" s="102"/>
    </row>
    <row r="43" spans="1:17">
      <c r="A43" s="102"/>
      <c r="B43" s="102"/>
      <c r="C43" s="102"/>
      <c r="D43" s="102"/>
      <c r="E43" s="102"/>
      <c r="F43" s="102"/>
      <c r="G43" s="102"/>
      <c r="H43" s="104"/>
      <c r="I43" s="104"/>
      <c r="J43" s="104"/>
      <c r="K43" s="104"/>
      <c r="L43" s="104"/>
      <c r="M43" s="104"/>
      <c r="N43" s="104"/>
      <c r="O43" s="104"/>
      <c r="P43" s="104"/>
      <c r="Q43" s="102"/>
    </row>
    <row r="44" spans="1:17">
      <c r="A44" s="102"/>
      <c r="B44" s="102"/>
      <c r="C44" s="102"/>
      <c r="D44" s="102"/>
      <c r="E44" s="102"/>
      <c r="F44" s="102"/>
      <c r="G44" s="102"/>
      <c r="H44" s="104"/>
      <c r="I44" s="104"/>
      <c r="J44" s="104"/>
      <c r="K44" s="104"/>
      <c r="L44" s="104"/>
      <c r="M44" s="104"/>
      <c r="N44" s="104"/>
      <c r="O44" s="104"/>
      <c r="P44" s="104"/>
      <c r="Q44" s="102"/>
    </row>
    <row r="45" spans="1:17">
      <c r="A45" s="102"/>
      <c r="B45" s="102"/>
      <c r="C45" s="102"/>
      <c r="D45" s="102"/>
      <c r="E45" s="102"/>
      <c r="F45" s="102"/>
      <c r="G45" s="102"/>
      <c r="H45" s="104"/>
      <c r="I45" s="104"/>
      <c r="J45" s="104"/>
      <c r="K45" s="104"/>
      <c r="L45" s="104"/>
      <c r="M45" s="104"/>
      <c r="N45" s="104"/>
      <c r="O45" s="104"/>
      <c r="P45" s="104"/>
      <c r="Q45" s="102"/>
    </row>
    <row r="46" spans="1:17">
      <c r="A46" s="102"/>
      <c r="B46" s="102"/>
      <c r="C46" s="102"/>
      <c r="D46" s="102"/>
      <c r="E46" s="102"/>
      <c r="F46" s="102"/>
      <c r="G46" s="102"/>
      <c r="H46" s="104"/>
      <c r="I46" s="104"/>
      <c r="J46" s="104"/>
      <c r="K46" s="104"/>
      <c r="L46" s="104"/>
      <c r="M46" s="104"/>
      <c r="N46" s="104"/>
      <c r="O46" s="104"/>
      <c r="P46" s="104"/>
      <c r="Q46" s="102"/>
    </row>
    <row r="47" spans="1:17">
      <c r="A47" s="102"/>
      <c r="B47" s="102"/>
      <c r="C47" s="102"/>
      <c r="D47" s="102"/>
      <c r="E47" s="102"/>
      <c r="F47" s="102"/>
      <c r="G47" s="102"/>
      <c r="H47" s="104"/>
      <c r="I47" s="104"/>
      <c r="J47" s="104"/>
      <c r="K47" s="104"/>
      <c r="L47" s="104"/>
      <c r="M47" s="104"/>
      <c r="N47" s="104"/>
      <c r="O47" s="104"/>
      <c r="P47" s="104"/>
      <c r="Q47" s="102"/>
    </row>
    <row r="48" spans="1:17">
      <c r="A48" s="102"/>
      <c r="B48" s="102"/>
      <c r="C48" s="102"/>
      <c r="D48" s="102"/>
      <c r="E48" s="102"/>
      <c r="F48" s="102"/>
      <c r="G48" s="102"/>
      <c r="H48" s="104"/>
      <c r="I48" s="104"/>
      <c r="J48" s="104"/>
      <c r="K48" s="104"/>
      <c r="L48" s="104"/>
      <c r="M48" s="104"/>
      <c r="N48" s="104"/>
      <c r="O48" s="104"/>
      <c r="P48" s="104"/>
      <c r="Q48" s="102"/>
    </row>
    <row r="49" spans="1:17">
      <c r="A49" s="102"/>
      <c r="B49" s="102"/>
      <c r="C49" s="102"/>
      <c r="D49" s="102"/>
      <c r="E49" s="102"/>
      <c r="F49" s="102"/>
      <c r="G49" s="102"/>
      <c r="H49" s="104"/>
      <c r="I49" s="104"/>
      <c r="J49" s="104"/>
      <c r="K49" s="104"/>
      <c r="L49" s="104"/>
      <c r="M49" s="104"/>
      <c r="N49" s="104"/>
      <c r="O49" s="104"/>
      <c r="P49" s="104"/>
      <c r="Q49" s="102"/>
    </row>
    <row r="50" spans="1:17">
      <c r="A50" s="102"/>
      <c r="B50" s="102"/>
      <c r="C50" s="102"/>
      <c r="D50" s="102"/>
      <c r="E50" s="102"/>
      <c r="F50" s="102"/>
      <c r="G50" s="102"/>
      <c r="H50" s="104"/>
      <c r="I50" s="104"/>
      <c r="J50" s="104"/>
      <c r="K50" s="104"/>
      <c r="L50" s="104"/>
      <c r="M50" s="104"/>
      <c r="N50" s="104"/>
      <c r="O50" s="104"/>
      <c r="P50" s="104"/>
      <c r="Q50" s="102"/>
    </row>
    <row r="51" spans="1:17">
      <c r="A51" s="102"/>
      <c r="B51" s="102"/>
      <c r="C51" s="102"/>
      <c r="D51" s="102"/>
      <c r="E51" s="102"/>
      <c r="F51" s="102"/>
      <c r="G51" s="102"/>
      <c r="H51" s="104"/>
      <c r="I51" s="104"/>
      <c r="J51" s="104"/>
      <c r="K51" s="104"/>
      <c r="L51" s="104"/>
      <c r="M51" s="104"/>
      <c r="N51" s="104"/>
      <c r="O51" s="104"/>
      <c r="P51" s="104"/>
      <c r="Q51" s="102"/>
    </row>
    <row r="52" spans="1:17">
      <c r="A52" s="102"/>
      <c r="B52" s="102"/>
      <c r="C52" s="102"/>
      <c r="D52" s="102"/>
      <c r="E52" s="102"/>
      <c r="F52" s="102"/>
      <c r="G52" s="102"/>
      <c r="H52" s="104"/>
      <c r="I52" s="104"/>
      <c r="J52" s="104"/>
      <c r="K52" s="104"/>
      <c r="L52" s="104"/>
      <c r="M52" s="104"/>
      <c r="N52" s="104"/>
      <c r="O52" s="104"/>
      <c r="P52" s="104"/>
      <c r="Q52" s="102"/>
    </row>
    <row r="53" spans="1:17">
      <c r="A53" s="102"/>
      <c r="B53" s="102"/>
      <c r="C53" s="102"/>
      <c r="D53" s="102"/>
      <c r="E53" s="102"/>
      <c r="F53" s="102"/>
      <c r="G53" s="102"/>
      <c r="H53" s="104"/>
      <c r="I53" s="104"/>
      <c r="J53" s="104"/>
      <c r="K53" s="104"/>
      <c r="L53" s="104"/>
      <c r="M53" s="104"/>
      <c r="N53" s="104"/>
      <c r="O53" s="104"/>
      <c r="P53" s="104"/>
      <c r="Q53" s="102"/>
    </row>
    <row r="54" spans="1:17">
      <c r="A54" s="102"/>
      <c r="B54" s="102"/>
      <c r="C54" s="102"/>
      <c r="D54" s="102"/>
      <c r="E54" s="102"/>
      <c r="F54" s="102"/>
      <c r="G54" s="102"/>
      <c r="H54" s="104"/>
      <c r="I54" s="104"/>
      <c r="J54" s="104"/>
      <c r="K54" s="104"/>
      <c r="L54" s="104"/>
      <c r="M54" s="104"/>
      <c r="N54" s="104"/>
      <c r="O54" s="104"/>
      <c r="P54" s="104"/>
      <c r="Q54" s="102"/>
    </row>
    <row r="55" spans="1:17">
      <c r="A55" s="102"/>
      <c r="B55" s="102"/>
      <c r="C55" s="102"/>
      <c r="D55" s="102"/>
      <c r="E55" s="102"/>
      <c r="F55" s="102"/>
      <c r="G55" s="102"/>
      <c r="H55" s="104"/>
      <c r="I55" s="104"/>
      <c r="J55" s="104"/>
      <c r="K55" s="104"/>
      <c r="L55" s="104"/>
      <c r="M55" s="104"/>
      <c r="N55" s="104"/>
      <c r="O55" s="104"/>
      <c r="P55" s="104"/>
      <c r="Q55" s="102"/>
    </row>
    <row r="56" spans="1:17">
      <c r="A56" s="102"/>
      <c r="B56" s="102"/>
      <c r="C56" s="102"/>
      <c r="D56" s="102"/>
      <c r="E56" s="102"/>
      <c r="F56" s="102"/>
      <c r="G56" s="102"/>
      <c r="H56" s="104"/>
      <c r="I56" s="104"/>
      <c r="J56" s="104"/>
      <c r="K56" s="104"/>
      <c r="L56" s="104"/>
      <c r="M56" s="104"/>
      <c r="N56" s="104"/>
      <c r="O56" s="104"/>
      <c r="P56" s="104"/>
      <c r="Q56" s="102"/>
    </row>
    <row r="57" spans="1:17">
      <c r="A57" s="102"/>
      <c r="B57" s="102"/>
      <c r="C57" s="102"/>
      <c r="D57" s="102"/>
      <c r="E57" s="102"/>
      <c r="F57" s="102"/>
      <c r="G57" s="102"/>
      <c r="H57" s="104"/>
      <c r="I57" s="104"/>
      <c r="J57" s="104"/>
      <c r="K57" s="104"/>
      <c r="L57" s="104"/>
      <c r="M57" s="104"/>
      <c r="N57" s="104"/>
      <c r="O57" s="104"/>
      <c r="P57" s="104"/>
      <c r="Q57" s="102"/>
    </row>
    <row r="58" spans="1:17">
      <c r="A58" s="102"/>
      <c r="B58" s="102"/>
      <c r="C58" s="102"/>
      <c r="D58" s="102"/>
      <c r="E58" s="102"/>
      <c r="F58" s="102"/>
      <c r="G58" s="102"/>
      <c r="H58" s="104"/>
      <c r="I58" s="104"/>
      <c r="J58" s="104"/>
      <c r="K58" s="104"/>
      <c r="L58" s="104"/>
      <c r="M58" s="104"/>
      <c r="N58" s="104"/>
      <c r="O58" s="104"/>
      <c r="P58" s="104"/>
      <c r="Q58" s="102"/>
    </row>
    <row r="59" spans="1:17">
      <c r="A59" s="102"/>
      <c r="B59" s="102"/>
      <c r="C59" s="102"/>
      <c r="D59" s="102"/>
      <c r="E59" s="102"/>
      <c r="F59" s="102"/>
      <c r="G59" s="102"/>
      <c r="H59" s="104"/>
      <c r="I59" s="104"/>
      <c r="J59" s="104"/>
      <c r="K59" s="104"/>
      <c r="L59" s="104"/>
      <c r="M59" s="104"/>
      <c r="N59" s="104"/>
      <c r="O59" s="104"/>
      <c r="P59" s="104"/>
      <c r="Q59" s="102"/>
    </row>
    <row r="60" spans="1:17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1:17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1:17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1:17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1:17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1:17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1:17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1:17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</sheetData>
  <mergeCells count="8">
    <mergeCell ref="A2:Q2"/>
    <mergeCell ref="A3:Q3"/>
    <mergeCell ref="A4:Q4"/>
    <mergeCell ref="A7:A8"/>
    <mergeCell ref="B7:F7"/>
    <mergeCell ref="G7:K7"/>
    <mergeCell ref="L7:P7"/>
    <mergeCell ref="Q7:Q8"/>
  </mergeCells>
  <printOptions horizontalCentered="1" verticalCentered="1"/>
  <pageMargins left="0" right="0" top="0.4" bottom="0.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PIB resurse 2019 semidef.</vt:lpstr>
      <vt:lpstr>VP-CI 2019 semidef.</vt:lpstr>
      <vt:lpstr>PIBu 2019 semidef.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Habasescu</dc:creator>
  <cp:lastModifiedBy>Doina Vudvud</cp:lastModifiedBy>
  <dcterms:created xsi:type="dcterms:W3CDTF">2019-06-11T13:17:56Z</dcterms:created>
  <dcterms:modified xsi:type="dcterms:W3CDTF">2020-06-15T11:53:42Z</dcterms:modified>
</cp:coreProperties>
</file>