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rinaVicol\Desktop\IMM\"/>
    </mc:Choice>
  </mc:AlternateContent>
  <xr:revisionPtr revIDLastSave="0" documentId="13_ncr:1_{445C00A7-1BD5-4420-A9B5-7D4F382594AA}" xr6:coauthVersionLast="47" xr6:coauthVersionMax="47" xr10:uidLastSave="{00000000-0000-0000-0000-000000000000}"/>
  <bookViews>
    <workbookView xWindow="-108" yWindow="-108" windowWidth="23256" windowHeight="12456" xr2:uid="{7C8582F4-ED6F-4F02-AAB6-74F05CCF7E73}"/>
  </bookViews>
  <sheets>
    <sheet name="Figura 1" sheetId="6" r:id="rId1"/>
    <sheet name="Tabelul 1. Ponderea IMM" sheetId="1" r:id="rId2"/>
    <sheet name="Tabelul 2 Nr. IMM pe activitati" sheetId="2" r:id="rId3"/>
    <sheet name="Tabelul 3. Venituri_vanzari IMM" sheetId="3" r:id="rId4"/>
    <sheet name="Tabelul 4. Profit" sheetId="5" r:id="rId5"/>
  </sheets>
  <definedNames>
    <definedName name="_Hlk138563168" localSheetId="2">'Tabelul 2 Nr. IMM pe activitati'!$A$5</definedName>
    <definedName name="OLE_LINK4" localSheetId="1">'Tabelul 1. Ponderea IMM'!$A$1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3" l="1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D5" i="3"/>
  <c r="H5" i="3"/>
  <c r="I7" i="3"/>
  <c r="I8" i="3"/>
  <c r="I9" i="3"/>
  <c r="I10" i="3"/>
  <c r="I11" i="3"/>
  <c r="I12" i="3"/>
  <c r="I13" i="3"/>
  <c r="I14" i="3"/>
  <c r="I15" i="3"/>
  <c r="I16" i="3"/>
  <c r="I17" i="3"/>
  <c r="I6" i="3"/>
  <c r="H7" i="3"/>
  <c r="H8" i="3"/>
  <c r="H9" i="3"/>
  <c r="H10" i="3"/>
  <c r="H11" i="3"/>
  <c r="H12" i="3"/>
  <c r="H13" i="3"/>
  <c r="H14" i="3"/>
  <c r="H15" i="3"/>
  <c r="H16" i="3"/>
  <c r="H17" i="3"/>
  <c r="H6" i="3"/>
  <c r="C23" i="6"/>
  <c r="C22" i="6"/>
  <c r="C21" i="6"/>
</calcChain>
</file>

<file path=xl/sharedStrings.xml><?xml version="1.0" encoding="utf-8"?>
<sst xmlns="http://schemas.openxmlformats.org/spreadsheetml/2006/main" count="90" uniqueCount="46">
  <si>
    <t>Anii</t>
  </si>
  <si>
    <t>Nr. de întreprinderi, mii</t>
  </si>
  <si>
    <t>Total</t>
  </si>
  <si>
    <t>ÎMM</t>
  </si>
  <si>
    <t>Ponderea ÎMM în total, %</t>
  </si>
  <si>
    <t>Activități economice</t>
  </si>
  <si>
    <t>IMM (mii unități)</t>
  </si>
  <si>
    <t>Ponderea ÎMM în:</t>
  </si>
  <si>
    <t>total ÎMM, %</t>
  </si>
  <si>
    <t>total întreprinderi pe genul de activitate, %</t>
  </si>
  <si>
    <t>total ÎMM,  %</t>
  </si>
  <si>
    <t xml:space="preserve">Total </t>
  </si>
  <si>
    <t>Agricultura, silvicultura și pescuit</t>
  </si>
  <si>
    <t>Industria prelucrătoare</t>
  </si>
  <si>
    <t>Producția și furnizarea de energie electrică și termică, gaze, apă caldă și aer condiționat</t>
  </si>
  <si>
    <t>Distribuția  apei; salubritate, gestionarea deșeurilor, activități de decontaminare</t>
  </si>
  <si>
    <t>Construcții</t>
  </si>
  <si>
    <t>Comerț cu ridicata și cu amănuntul; întreținerea și repararea autovehiculelor și a motocicletelor</t>
  </si>
  <si>
    <t xml:space="preserve">Transport și depozitare </t>
  </si>
  <si>
    <t>Activități de cazare și alimentație publică</t>
  </si>
  <si>
    <t>Informații și comunicații</t>
  </si>
  <si>
    <t>Tranzacții imobiliare</t>
  </si>
  <si>
    <t>Activități profesionale, științifice și tehnice</t>
  </si>
  <si>
    <t xml:space="preserve">Alte activități </t>
  </si>
  <si>
    <t>anul 2020</t>
  </si>
  <si>
    <t xml:space="preserve">Ponderea ÎMM în: </t>
  </si>
  <si>
    <t>total ÎMM,%</t>
  </si>
  <si>
    <t>Distribuția apei; salubritate, gestionarea deșeurilor, activități de decontaminare</t>
  </si>
  <si>
    <t xml:space="preserve"> </t>
  </si>
  <si>
    <t>Întreprinderi cu excepția ÎMM</t>
  </si>
  <si>
    <t>nr. de întreprinderi</t>
  </si>
  <si>
    <t>nr. mediu anual al salariaților</t>
  </si>
  <si>
    <t>anul 2021</t>
  </si>
  <si>
    <t>2021 în % față de 2020</t>
  </si>
  <si>
    <t>Profit (+), pierdere (-) pînă la impozitare</t>
  </si>
  <si>
    <t>ÎMM, mil. lei</t>
  </si>
  <si>
    <t>Total, mil. lei</t>
  </si>
  <si>
    <t>Venituri din vânzări, mild. lei</t>
  </si>
  <si>
    <t>venituri din vânzări</t>
  </si>
  <si>
    <r>
      <t xml:space="preserve">Figura 1. </t>
    </r>
    <r>
      <rPr>
        <b/>
        <i/>
        <sz val="9"/>
        <color theme="1"/>
        <rFont val="Arial"/>
        <family val="2"/>
      </rPr>
      <t>Ponderea întreprinderilor ÎMM  în totalul întreprinderilor raportoare în anul 2021 pe principalii indicatori</t>
    </r>
  </si>
  <si>
    <r>
      <t>Tabelul 1</t>
    </r>
    <r>
      <rPr>
        <b/>
        <i/>
        <sz val="9"/>
        <color theme="1"/>
        <rFont val="Arial"/>
        <family val="2"/>
      </rPr>
      <t xml:space="preserve"> Ponderea ÎMM în totalul întreprinderilor raportoare în anii 2017 – 2021 pe principalii indicatori</t>
    </r>
  </si>
  <si>
    <t>Nr. mediu anual  de salariați, mii</t>
  </si>
  <si>
    <t>total întreprinderi   pe genul de activitate, %</t>
  </si>
  <si>
    <r>
      <t xml:space="preserve">Tabelul 2. </t>
    </r>
    <r>
      <rPr>
        <b/>
        <i/>
        <sz val="9"/>
        <color theme="1"/>
        <rFont val="Arial"/>
        <family val="2"/>
      </rPr>
      <t>Numărul și ponderea ÎMM pe principale genuri de activitate în anii 2020-2021</t>
    </r>
  </si>
  <si>
    <r>
      <t xml:space="preserve">Tabelul 3. </t>
    </r>
    <r>
      <rPr>
        <b/>
        <i/>
        <sz val="9"/>
        <color theme="1"/>
        <rFont val="Arial"/>
        <family val="2"/>
      </rPr>
      <t>Veniturile din vânzări ale ÎMM aferente genurilor principale de activitate în anii 2020-2021</t>
    </r>
  </si>
  <si>
    <r>
      <t xml:space="preserve">Tabelul 4. </t>
    </r>
    <r>
      <rPr>
        <b/>
        <i/>
        <sz val="9"/>
        <color theme="1"/>
        <rFont val="Arial"/>
        <family val="2"/>
      </rPr>
      <t>Rezultatul financiar până la impozitare ale ÎMM pe principale genuri de activitate în anii 2020-2021</t>
    </r>
    <r>
      <rPr>
        <b/>
        <i/>
        <sz val="9"/>
        <color rgb="FF000000"/>
        <rFont val="Arial"/>
        <family val="2"/>
      </rPr>
      <t>, mil. lei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</si>
</sst>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%"/>
  </numFmts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04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66" fontId="2" fillId="0" borderId="0" xfId="0" applyNumberFormat="1" applyFont="1"/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164" fontId="3" fillId="0" borderId="8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 indent="2"/>
    </xf>
    <xf numFmtId="164" fontId="2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5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right" vertical="center" wrapText="1"/>
    </xf>
    <xf numFmtId="0" fontId="2" fillId="0" borderId="6" xfId="0" applyFont="1" applyBorder="1" applyAlignment="1">
      <alignment horizontal="left" vertical="center" wrapText="1" indent="1"/>
    </xf>
    <xf numFmtId="165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/>
    <xf numFmtId="0" fontId="2" fillId="0" borderId="3" xfId="0" applyFont="1" applyBorder="1" applyAlignment="1">
      <alignment horizontal="left" vertical="center" wrapText="1" indent="1"/>
    </xf>
    <xf numFmtId="165" fontId="2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165" fontId="2" fillId="0" borderId="0" xfId="0" applyNumberFormat="1" applyFont="1" applyAlignment="1">
      <alignment horizontal="right" vertical="center"/>
    </xf>
    <xf numFmtId="165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6" formatCode="0.0%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1'!$B$20</c:f>
              <c:strCache>
                <c:ptCount val="1"/>
                <c:pt idx="0">
                  <c:v>ÎMM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1'!$A$21:$A$23</c:f>
              <c:strCache>
                <c:ptCount val="3"/>
                <c:pt idx="0">
                  <c:v>nr. de întreprinderi</c:v>
                </c:pt>
                <c:pt idx="1">
                  <c:v>nr. mediu anual al salariaților</c:v>
                </c:pt>
                <c:pt idx="2">
                  <c:v>venituri din vânzări</c:v>
                </c:pt>
              </c:strCache>
            </c:strRef>
          </c:cat>
          <c:val>
            <c:numRef>
              <c:f>'Figura 1'!$B$21:$B$23</c:f>
              <c:numCache>
                <c:formatCode>0.0%</c:formatCode>
                <c:ptCount val="3"/>
                <c:pt idx="0">
                  <c:v>0.98399999999999999</c:v>
                </c:pt>
                <c:pt idx="1">
                  <c:v>0.59099999999999997</c:v>
                </c:pt>
                <c:pt idx="2">
                  <c:v>0.376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42-4D3F-9C6A-D7EBC8F229CD}"/>
            </c:ext>
          </c:extLst>
        </c:ser>
        <c:ser>
          <c:idx val="1"/>
          <c:order val="1"/>
          <c:tx>
            <c:strRef>
              <c:f>'Figura 1'!$C$20</c:f>
              <c:strCache>
                <c:ptCount val="1"/>
                <c:pt idx="0">
                  <c:v>Întreprinderi cu excepția ÎMM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1'!$A$21:$A$23</c:f>
              <c:strCache>
                <c:ptCount val="3"/>
                <c:pt idx="0">
                  <c:v>nr. de întreprinderi</c:v>
                </c:pt>
                <c:pt idx="1">
                  <c:v>nr. mediu anual al salariaților</c:v>
                </c:pt>
                <c:pt idx="2">
                  <c:v>venituri din vânzări</c:v>
                </c:pt>
              </c:strCache>
            </c:strRef>
          </c:cat>
          <c:val>
            <c:numRef>
              <c:f>'Figura 1'!$C$21:$C$23</c:f>
              <c:numCache>
                <c:formatCode>0.0%</c:formatCode>
                <c:ptCount val="3"/>
                <c:pt idx="0">
                  <c:v>1.6000000000000014E-2</c:v>
                </c:pt>
                <c:pt idx="1">
                  <c:v>0.40900000000000003</c:v>
                </c:pt>
                <c:pt idx="2">
                  <c:v>0.624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42-4D3F-9C6A-D7EBC8F22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23800472"/>
        <c:axId val="523801784"/>
      </c:barChart>
      <c:catAx>
        <c:axId val="523800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801784"/>
        <c:crosses val="autoZero"/>
        <c:auto val="1"/>
        <c:lblAlgn val="ctr"/>
        <c:lblOffset val="100"/>
        <c:noMultiLvlLbl val="0"/>
      </c:catAx>
      <c:valAx>
        <c:axId val="52380178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23800472"/>
        <c:crosses val="autoZero"/>
        <c:crossBetween val="between"/>
        <c:min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9524</xdr:rowOff>
    </xdr:from>
    <xdr:to>
      <xdr:col>9</xdr:col>
      <xdr:colOff>19050</xdr:colOff>
      <xdr:row>18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1D3DF0-AE4C-48EA-902E-4C42C35F1E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65DDC2-1E9D-4483-8BD3-7814BAC2E0AD}" name="Table1" displayName="Table1" ref="A20:C23" totalsRowShown="0" headerRowDxfId="4" dataDxfId="3">
  <tableColumns count="3">
    <tableColumn id="1" xr3:uid="{B5825B48-CD75-4B4F-B9DD-ABAC9A778C75}" name=" " dataDxfId="2"/>
    <tableColumn id="2" xr3:uid="{F78DEA84-25F0-43CA-B6ED-FEF9B989F326}" name="ÎMM" dataDxfId="1"/>
    <tableColumn id="3" xr3:uid="{669DCFF3-F72D-4153-AE67-82EECEE43128}" name="Întreprinderi cu excepția ÎMM" dataDxfId="0">
      <calculatedColumnFormula>1-Table1[[#This Row],[ÎMM]]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3D387-64A9-403B-A688-1D4FACF7BF56}">
  <dimension ref="A1:I23"/>
  <sheetViews>
    <sheetView tabSelected="1" workbookViewId="0">
      <selection activeCell="L6" sqref="L6"/>
    </sheetView>
  </sheetViews>
  <sheetFormatPr defaultRowHeight="11.4" x14ac:dyDescent="0.2"/>
  <cols>
    <col min="1" max="1" width="27.33203125" style="2" bestFit="1" customWidth="1"/>
    <col min="2" max="6" width="8.88671875" style="2"/>
    <col min="7" max="7" width="9.6640625" style="2" customWidth="1"/>
    <col min="8" max="8" width="8.88671875" style="2"/>
    <col min="9" max="9" width="9.5546875" style="2" customWidth="1"/>
    <col min="10" max="16384" width="8.88671875" style="2"/>
  </cols>
  <sheetData>
    <row r="1" spans="2:9" ht="30.75" customHeight="1" x14ac:dyDescent="0.2">
      <c r="B1" s="30" t="s">
        <v>39</v>
      </c>
      <c r="C1" s="30"/>
      <c r="D1" s="30"/>
      <c r="E1" s="30"/>
      <c r="F1" s="30"/>
      <c r="G1" s="30"/>
      <c r="H1" s="30"/>
      <c r="I1" s="30"/>
    </row>
    <row r="20" spans="1:3" x14ac:dyDescent="0.2">
      <c r="A20" s="2" t="s">
        <v>28</v>
      </c>
      <c r="B20" s="2" t="s">
        <v>3</v>
      </c>
      <c r="C20" s="2" t="s">
        <v>29</v>
      </c>
    </row>
    <row r="21" spans="1:3" x14ac:dyDescent="0.2">
      <c r="A21" s="2" t="s">
        <v>30</v>
      </c>
      <c r="B21" s="3">
        <v>0.98399999999999999</v>
      </c>
      <c r="C21" s="3">
        <f>1-Table1[[#This Row],[ÎMM]]</f>
        <v>1.6000000000000014E-2</v>
      </c>
    </row>
    <row r="22" spans="1:3" x14ac:dyDescent="0.2">
      <c r="A22" s="2" t="s">
        <v>31</v>
      </c>
      <c r="B22" s="3">
        <v>0.59099999999999997</v>
      </c>
      <c r="C22" s="3">
        <f>1-Table1[[#This Row],[ÎMM]]</f>
        <v>0.40900000000000003</v>
      </c>
    </row>
    <row r="23" spans="1:3" x14ac:dyDescent="0.2">
      <c r="A23" s="2" t="s">
        <v>38</v>
      </c>
      <c r="B23" s="3">
        <v>0.376</v>
      </c>
      <c r="C23" s="3">
        <f>1-Table1[[#This Row],[ÎMM]]</f>
        <v>0.624</v>
      </c>
    </row>
  </sheetData>
  <mergeCells count="1">
    <mergeCell ref="B1:I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21FD0-94A9-459F-97E0-1AB175427EB7}">
  <dimension ref="A1:J9"/>
  <sheetViews>
    <sheetView workbookViewId="0">
      <selection activeCell="E23" sqref="E23"/>
    </sheetView>
  </sheetViews>
  <sheetFormatPr defaultRowHeight="11.4" x14ac:dyDescent="0.2"/>
  <cols>
    <col min="1" max="16384" width="8.88671875" style="2"/>
  </cols>
  <sheetData>
    <row r="1" spans="1:10" ht="44.25" customHeight="1" thickBot="1" x14ac:dyDescent="0.2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30" customHeight="1" thickBot="1" x14ac:dyDescent="0.25">
      <c r="A2" s="32" t="s">
        <v>0</v>
      </c>
      <c r="B2" s="34" t="s">
        <v>1</v>
      </c>
      <c r="C2" s="35"/>
      <c r="D2" s="36"/>
      <c r="E2" s="34" t="s">
        <v>41</v>
      </c>
      <c r="F2" s="35"/>
      <c r="G2" s="36"/>
      <c r="H2" s="34" t="s">
        <v>37</v>
      </c>
      <c r="I2" s="35"/>
      <c r="J2" s="35"/>
    </row>
    <row r="3" spans="1:10" ht="34.799999999999997" thickBot="1" x14ac:dyDescent="0.25">
      <c r="A3" s="33"/>
      <c r="B3" s="4" t="s">
        <v>2</v>
      </c>
      <c r="C3" s="4" t="s">
        <v>3</v>
      </c>
      <c r="D3" s="4" t="s">
        <v>4</v>
      </c>
      <c r="E3" s="4" t="s">
        <v>2</v>
      </c>
      <c r="F3" s="4" t="s">
        <v>3</v>
      </c>
      <c r="G3" s="4" t="s">
        <v>4</v>
      </c>
      <c r="H3" s="4" t="s">
        <v>2</v>
      </c>
      <c r="I3" s="4" t="s">
        <v>3</v>
      </c>
      <c r="J3" s="5" t="s">
        <v>4</v>
      </c>
    </row>
    <row r="4" spans="1:10" x14ac:dyDescent="0.2">
      <c r="A4" s="6">
        <v>2021</v>
      </c>
      <c r="B4" s="7">
        <v>60.3</v>
      </c>
      <c r="C4" s="7">
        <v>59.4</v>
      </c>
      <c r="D4" s="7">
        <v>98.4</v>
      </c>
      <c r="E4" s="7">
        <v>532.5</v>
      </c>
      <c r="F4" s="7">
        <v>314.89999999999998</v>
      </c>
      <c r="G4" s="7">
        <v>59.1</v>
      </c>
      <c r="H4" s="7">
        <v>488</v>
      </c>
      <c r="I4" s="7">
        <v>183.6</v>
      </c>
      <c r="J4" s="7">
        <v>37.6</v>
      </c>
    </row>
    <row r="5" spans="1:10" x14ac:dyDescent="0.2">
      <c r="A5" s="6">
        <v>2020</v>
      </c>
      <c r="B5" s="7">
        <v>58.1</v>
      </c>
      <c r="C5" s="7">
        <v>57.2</v>
      </c>
      <c r="D5" s="7">
        <v>98.6</v>
      </c>
      <c r="E5" s="7">
        <v>526.70000000000005</v>
      </c>
      <c r="F5" s="7">
        <v>316.8</v>
      </c>
      <c r="G5" s="7">
        <v>60.1</v>
      </c>
      <c r="H5" s="7">
        <v>381.9</v>
      </c>
      <c r="I5" s="7">
        <v>150.1</v>
      </c>
      <c r="J5" s="7">
        <v>39.299999999999997</v>
      </c>
    </row>
    <row r="6" spans="1:10" x14ac:dyDescent="0.2">
      <c r="A6" s="6">
        <v>2019</v>
      </c>
      <c r="B6" s="7">
        <v>56.7</v>
      </c>
      <c r="C6" s="7">
        <v>55.9</v>
      </c>
      <c r="D6" s="7">
        <v>98.6</v>
      </c>
      <c r="E6" s="7">
        <v>544.79999999999995</v>
      </c>
      <c r="F6" s="7">
        <v>335.8</v>
      </c>
      <c r="G6" s="7">
        <v>61.6</v>
      </c>
      <c r="H6" s="7">
        <v>397.9</v>
      </c>
      <c r="I6" s="7">
        <v>157.30000000000001</v>
      </c>
      <c r="J6" s="7">
        <v>39.5</v>
      </c>
    </row>
    <row r="7" spans="1:10" x14ac:dyDescent="0.2">
      <c r="A7" s="6">
        <v>2018</v>
      </c>
      <c r="B7" s="7">
        <v>56.5</v>
      </c>
      <c r="C7" s="7">
        <v>55.7</v>
      </c>
      <c r="D7" s="7">
        <v>98.7</v>
      </c>
      <c r="E7" s="7">
        <v>540.29999999999995</v>
      </c>
      <c r="F7" s="7">
        <v>328</v>
      </c>
      <c r="G7" s="7">
        <v>60.7</v>
      </c>
      <c r="H7" s="7">
        <v>356.7</v>
      </c>
      <c r="I7" s="7">
        <v>144.19999999999999</v>
      </c>
      <c r="J7" s="7">
        <v>40.4</v>
      </c>
    </row>
    <row r="8" spans="1:10" ht="12" thickBot="1" x14ac:dyDescent="0.25">
      <c r="A8" s="8">
        <v>2017</v>
      </c>
      <c r="B8" s="9">
        <v>54.3</v>
      </c>
      <c r="C8" s="9">
        <v>53.6</v>
      </c>
      <c r="D8" s="9">
        <v>98.6</v>
      </c>
      <c r="E8" s="9">
        <v>528.6</v>
      </c>
      <c r="F8" s="9">
        <v>323.3</v>
      </c>
      <c r="G8" s="9">
        <v>61.2</v>
      </c>
      <c r="H8" s="9">
        <v>331</v>
      </c>
      <c r="I8" s="9">
        <v>137.5</v>
      </c>
      <c r="J8" s="9">
        <v>41.5</v>
      </c>
    </row>
    <row r="9" spans="1:10" x14ac:dyDescent="0.2">
      <c r="A9" s="10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FB50F-3840-467F-9DC3-F91944B86872}">
  <dimension ref="A1:H19"/>
  <sheetViews>
    <sheetView workbookViewId="0">
      <selection sqref="A1:H1"/>
    </sheetView>
  </sheetViews>
  <sheetFormatPr defaultRowHeight="14.4" x14ac:dyDescent="0.3"/>
  <cols>
    <col min="1" max="1" width="27.109375" customWidth="1"/>
  </cols>
  <sheetData>
    <row r="1" spans="1:8" ht="15" thickBot="1" x14ac:dyDescent="0.35">
      <c r="A1" s="40" t="s">
        <v>43</v>
      </c>
      <c r="B1" s="40"/>
      <c r="C1" s="40"/>
      <c r="D1" s="40"/>
      <c r="E1" s="40"/>
      <c r="F1" s="40"/>
      <c r="G1" s="40"/>
      <c r="H1" s="40"/>
    </row>
    <row r="2" spans="1:8" ht="16.5" customHeight="1" thickBot="1" x14ac:dyDescent="0.35">
      <c r="A2" s="32" t="s">
        <v>5</v>
      </c>
      <c r="B2" s="34">
        <v>2020</v>
      </c>
      <c r="C2" s="35"/>
      <c r="D2" s="36"/>
      <c r="E2" s="34">
        <v>2021</v>
      </c>
      <c r="F2" s="35"/>
      <c r="G2" s="36"/>
      <c r="H2" s="37" t="s">
        <v>33</v>
      </c>
    </row>
    <row r="3" spans="1:8" ht="15" thickBot="1" x14ac:dyDescent="0.35">
      <c r="A3" s="41"/>
      <c r="B3" s="42" t="s">
        <v>6</v>
      </c>
      <c r="C3" s="34" t="s">
        <v>7</v>
      </c>
      <c r="D3" s="36"/>
      <c r="E3" s="42" t="s">
        <v>6</v>
      </c>
      <c r="F3" s="34" t="s">
        <v>7</v>
      </c>
      <c r="G3" s="36"/>
      <c r="H3" s="38"/>
    </row>
    <row r="4" spans="1:8" ht="69" thickBot="1" x14ac:dyDescent="0.35">
      <c r="A4" s="33"/>
      <c r="B4" s="43"/>
      <c r="C4" s="4" t="s">
        <v>42</v>
      </c>
      <c r="D4" s="4" t="s">
        <v>8</v>
      </c>
      <c r="E4" s="43"/>
      <c r="F4" s="4" t="s">
        <v>9</v>
      </c>
      <c r="G4" s="11" t="s">
        <v>10</v>
      </c>
      <c r="H4" s="39"/>
    </row>
    <row r="5" spans="1:8" x14ac:dyDescent="0.3">
      <c r="A5" s="12" t="s">
        <v>11</v>
      </c>
      <c r="B5" s="13">
        <v>57.2</v>
      </c>
      <c r="C5" s="13">
        <v>98.6</v>
      </c>
      <c r="D5" s="14">
        <v>100</v>
      </c>
      <c r="E5" s="13">
        <v>59.4</v>
      </c>
      <c r="F5" s="13">
        <v>98.4</v>
      </c>
      <c r="G5" s="14">
        <v>100</v>
      </c>
      <c r="H5" s="14">
        <v>103.7</v>
      </c>
    </row>
    <row r="6" spans="1:8" ht="22.8" x14ac:dyDescent="0.3">
      <c r="A6" s="15" t="s">
        <v>12</v>
      </c>
      <c r="B6" s="7">
        <v>4.7</v>
      </c>
      <c r="C6" s="7">
        <v>99.5</v>
      </c>
      <c r="D6" s="16">
        <v>8.1</v>
      </c>
      <c r="E6" s="7">
        <v>5</v>
      </c>
      <c r="F6" s="7">
        <v>99.1</v>
      </c>
      <c r="G6" s="16">
        <v>8.5</v>
      </c>
      <c r="H6" s="16">
        <v>108.1</v>
      </c>
    </row>
    <row r="7" spans="1:8" x14ac:dyDescent="0.3">
      <c r="A7" s="15" t="s">
        <v>13</v>
      </c>
      <c r="B7" s="7">
        <v>4.8</v>
      </c>
      <c r="C7" s="7">
        <v>96.3</v>
      </c>
      <c r="D7" s="16">
        <v>8.5</v>
      </c>
      <c r="E7" s="7">
        <v>4.8</v>
      </c>
      <c r="F7" s="7">
        <v>95.9</v>
      </c>
      <c r="G7" s="16">
        <v>8.1</v>
      </c>
      <c r="H7" s="16">
        <v>98.9</v>
      </c>
    </row>
    <row r="8" spans="1:8" ht="45.6" x14ac:dyDescent="0.3">
      <c r="A8" s="15" t="s">
        <v>14</v>
      </c>
      <c r="B8" s="16">
        <v>0.1</v>
      </c>
      <c r="C8" s="16">
        <v>84</v>
      </c>
      <c r="D8" s="16">
        <v>0.2</v>
      </c>
      <c r="E8" s="16">
        <v>0.2</v>
      </c>
      <c r="F8" s="16">
        <v>88.8</v>
      </c>
      <c r="G8" s="16">
        <v>0.3</v>
      </c>
      <c r="H8" s="16">
        <v>151.19999999999999</v>
      </c>
    </row>
    <row r="9" spans="1:8" ht="34.200000000000003" x14ac:dyDescent="0.3">
      <c r="A9" s="15" t="s">
        <v>15</v>
      </c>
      <c r="B9" s="16">
        <v>0.5</v>
      </c>
      <c r="C9" s="16">
        <v>98.9</v>
      </c>
      <c r="D9" s="16">
        <v>0.8</v>
      </c>
      <c r="E9" s="16">
        <v>0.5</v>
      </c>
      <c r="F9" s="16">
        <v>98.8</v>
      </c>
      <c r="G9" s="16">
        <v>0.8</v>
      </c>
      <c r="H9" s="16">
        <v>103.5</v>
      </c>
    </row>
    <row r="10" spans="1:8" x14ac:dyDescent="0.3">
      <c r="A10" s="15" t="s">
        <v>16</v>
      </c>
      <c r="B10" s="7">
        <v>3.4</v>
      </c>
      <c r="C10" s="7">
        <v>98.1</v>
      </c>
      <c r="D10" s="16">
        <v>6</v>
      </c>
      <c r="E10" s="7">
        <v>3.7</v>
      </c>
      <c r="F10" s="7">
        <v>98</v>
      </c>
      <c r="G10" s="16">
        <v>6.2</v>
      </c>
      <c r="H10" s="16">
        <v>106</v>
      </c>
    </row>
    <row r="11" spans="1:8" ht="45.6" x14ac:dyDescent="0.3">
      <c r="A11" s="15" t="s">
        <v>17</v>
      </c>
      <c r="B11" s="7">
        <v>20.5</v>
      </c>
      <c r="C11" s="7">
        <v>98.4</v>
      </c>
      <c r="D11" s="16">
        <v>35.700000000000003</v>
      </c>
      <c r="E11" s="7">
        <v>20.7</v>
      </c>
      <c r="F11" s="7">
        <v>98.1</v>
      </c>
      <c r="G11" s="16">
        <v>35</v>
      </c>
      <c r="H11" s="16">
        <v>101.4</v>
      </c>
    </row>
    <row r="12" spans="1:8" x14ac:dyDescent="0.3">
      <c r="A12" s="15" t="s">
        <v>18</v>
      </c>
      <c r="B12" s="7">
        <v>3.1</v>
      </c>
      <c r="C12" s="7">
        <v>99.1</v>
      </c>
      <c r="D12" s="16">
        <v>5.4</v>
      </c>
      <c r="E12" s="7">
        <v>3.2</v>
      </c>
      <c r="F12" s="7">
        <v>99.1</v>
      </c>
      <c r="G12" s="16">
        <v>5.5</v>
      </c>
      <c r="H12" s="16">
        <v>104.8</v>
      </c>
    </row>
    <row r="13" spans="1:8" ht="22.8" x14ac:dyDescent="0.3">
      <c r="A13" s="15" t="s">
        <v>19</v>
      </c>
      <c r="B13" s="16">
        <v>2.1</v>
      </c>
      <c r="C13" s="16">
        <v>99.8</v>
      </c>
      <c r="D13" s="16">
        <v>3.7</v>
      </c>
      <c r="E13" s="16">
        <v>2.2000000000000002</v>
      </c>
      <c r="F13" s="16">
        <v>99.8</v>
      </c>
      <c r="G13" s="16">
        <v>3.6</v>
      </c>
      <c r="H13" s="16">
        <v>103.1</v>
      </c>
    </row>
    <row r="14" spans="1:8" x14ac:dyDescent="0.3">
      <c r="A14" s="15" t="s">
        <v>20</v>
      </c>
      <c r="B14" s="7">
        <v>2.5</v>
      </c>
      <c r="C14" s="7">
        <v>99.1</v>
      </c>
      <c r="D14" s="16">
        <v>4.4000000000000004</v>
      </c>
      <c r="E14" s="7">
        <v>2.9</v>
      </c>
      <c r="F14" s="7">
        <v>99.1</v>
      </c>
      <c r="G14" s="16">
        <v>4.8</v>
      </c>
      <c r="H14" s="16">
        <v>114.1</v>
      </c>
    </row>
    <row r="15" spans="1:8" x14ac:dyDescent="0.3">
      <c r="A15" s="15" t="s">
        <v>21</v>
      </c>
      <c r="B15" s="7">
        <v>3.8</v>
      </c>
      <c r="C15" s="7">
        <v>99.7</v>
      </c>
      <c r="D15" s="16">
        <v>6.7</v>
      </c>
      <c r="E15" s="7">
        <v>3.9</v>
      </c>
      <c r="F15" s="7">
        <v>99.6</v>
      </c>
      <c r="G15" s="16">
        <v>6.7</v>
      </c>
      <c r="H15" s="16">
        <v>103.6</v>
      </c>
    </row>
    <row r="16" spans="1:8" ht="22.8" x14ac:dyDescent="0.3">
      <c r="A16" s="15" t="s">
        <v>22</v>
      </c>
      <c r="B16" s="16">
        <v>5</v>
      </c>
      <c r="C16" s="16">
        <v>99.9</v>
      </c>
      <c r="D16" s="16">
        <v>8.6999999999999993</v>
      </c>
      <c r="E16" s="16">
        <v>5.3</v>
      </c>
      <c r="F16" s="16">
        <v>99.9</v>
      </c>
      <c r="G16" s="16">
        <v>8.9</v>
      </c>
      <c r="H16" s="16">
        <v>106.3</v>
      </c>
    </row>
    <row r="17" spans="1:8" ht="15" thickBot="1" x14ac:dyDescent="0.35">
      <c r="A17" s="17" t="s">
        <v>23</v>
      </c>
      <c r="B17" s="9">
        <v>6.8</v>
      </c>
      <c r="C17" s="9">
        <v>98.4</v>
      </c>
      <c r="D17" s="18">
        <v>11.9</v>
      </c>
      <c r="E17" s="9">
        <v>7</v>
      </c>
      <c r="F17" s="9">
        <v>98.3</v>
      </c>
      <c r="G17" s="18">
        <v>11.8</v>
      </c>
      <c r="H17" s="18">
        <v>102.8</v>
      </c>
    </row>
    <row r="18" spans="1:8" x14ac:dyDescent="0.3">
      <c r="A18" s="1"/>
    </row>
    <row r="19" spans="1:8" x14ac:dyDescent="0.3">
      <c r="A19" s="1"/>
    </row>
  </sheetData>
  <mergeCells count="9">
    <mergeCell ref="H2:H4"/>
    <mergeCell ref="A1:H1"/>
    <mergeCell ref="A2:A4"/>
    <mergeCell ref="B2:D2"/>
    <mergeCell ref="E2:G2"/>
    <mergeCell ref="B3:B4"/>
    <mergeCell ref="C3:D3"/>
    <mergeCell ref="E3:E4"/>
    <mergeCell ref="F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3FFBE-0317-4003-B092-D7B653C14BA2}">
  <dimension ref="A1:K17"/>
  <sheetViews>
    <sheetView workbookViewId="0">
      <selection sqref="A1:I1"/>
    </sheetView>
  </sheetViews>
  <sheetFormatPr defaultRowHeight="11.4" x14ac:dyDescent="0.2"/>
  <cols>
    <col min="1" max="1" width="26" style="2" customWidth="1"/>
    <col min="2" max="3" width="9.109375" style="2" bestFit="1" customWidth="1"/>
    <col min="4" max="4" width="9" style="2" bestFit="1" customWidth="1"/>
    <col min="5" max="5" width="8.33203125" style="2" customWidth="1"/>
    <col min="6" max="7" width="9.109375" style="2" bestFit="1" customWidth="1"/>
    <col min="8" max="8" width="9" style="2" bestFit="1" customWidth="1"/>
    <col min="9" max="9" width="8.6640625" style="2" customWidth="1"/>
    <col min="10" max="16384" width="8.88671875" style="2"/>
  </cols>
  <sheetData>
    <row r="1" spans="1:11" ht="12.6" thickBot="1" x14ac:dyDescent="0.25">
      <c r="A1" s="44" t="s">
        <v>44</v>
      </c>
      <c r="B1" s="44"/>
      <c r="C1" s="44"/>
      <c r="D1" s="44"/>
      <c r="E1" s="44"/>
      <c r="F1" s="44"/>
      <c r="G1" s="44"/>
      <c r="H1" s="44"/>
      <c r="I1" s="44"/>
    </row>
    <row r="2" spans="1:11" ht="12" thickBot="1" x14ac:dyDescent="0.25">
      <c r="A2" s="45" t="s">
        <v>5</v>
      </c>
      <c r="B2" s="34" t="s">
        <v>24</v>
      </c>
      <c r="C2" s="35"/>
      <c r="D2" s="35"/>
      <c r="E2" s="36"/>
      <c r="F2" s="34" t="s">
        <v>32</v>
      </c>
      <c r="G2" s="35"/>
      <c r="H2" s="35"/>
      <c r="I2" s="35"/>
    </row>
    <row r="3" spans="1:11" ht="15.75" customHeight="1" thickBot="1" x14ac:dyDescent="0.25">
      <c r="A3" s="46"/>
      <c r="B3" s="42" t="s">
        <v>36</v>
      </c>
      <c r="C3" s="42" t="s">
        <v>35</v>
      </c>
      <c r="D3" s="34" t="s">
        <v>25</v>
      </c>
      <c r="E3" s="36"/>
      <c r="F3" s="42" t="s">
        <v>36</v>
      </c>
      <c r="G3" s="42" t="s">
        <v>35</v>
      </c>
      <c r="H3" s="34" t="s">
        <v>7</v>
      </c>
      <c r="I3" s="35"/>
    </row>
    <row r="4" spans="1:11" ht="69" thickBot="1" x14ac:dyDescent="0.25">
      <c r="A4" s="47"/>
      <c r="B4" s="43"/>
      <c r="C4" s="43"/>
      <c r="D4" s="4" t="s">
        <v>9</v>
      </c>
      <c r="E4" s="4" t="s">
        <v>26</v>
      </c>
      <c r="F4" s="43"/>
      <c r="G4" s="43"/>
      <c r="H4" s="4" t="s">
        <v>9</v>
      </c>
      <c r="I4" s="5" t="s">
        <v>8</v>
      </c>
    </row>
    <row r="5" spans="1:11" ht="12" x14ac:dyDescent="0.2">
      <c r="A5" s="12" t="s">
        <v>11</v>
      </c>
      <c r="B5" s="19">
        <v>381896.1</v>
      </c>
      <c r="C5" s="19">
        <v>150122.1</v>
      </c>
      <c r="D5" s="19">
        <f>C5/B5%</f>
        <v>39.309670876450433</v>
      </c>
      <c r="E5" s="19">
        <v>100</v>
      </c>
      <c r="F5" s="19">
        <v>488014.2</v>
      </c>
      <c r="G5" s="19">
        <v>183569.7</v>
      </c>
      <c r="H5" s="19">
        <f>G5/F5%</f>
        <v>37.615647249608728</v>
      </c>
      <c r="I5" s="19">
        <v>100</v>
      </c>
    </row>
    <row r="6" spans="1:11" x14ac:dyDescent="0.2">
      <c r="A6" s="20" t="s">
        <v>12</v>
      </c>
      <c r="B6" s="21">
        <v>15974</v>
      </c>
      <c r="C6" s="21">
        <v>12663.4</v>
      </c>
      <c r="D6" s="21">
        <f>C6/B6%</f>
        <v>79.275071991986977</v>
      </c>
      <c r="E6" s="21">
        <f>C6/C$5%</f>
        <v>8.4354002508624646</v>
      </c>
      <c r="F6" s="21">
        <v>24721.8</v>
      </c>
      <c r="G6" s="21">
        <v>19161.400000000001</v>
      </c>
      <c r="H6" s="21">
        <f>G6/F6%</f>
        <v>77.508110250871709</v>
      </c>
      <c r="I6" s="21">
        <f>G6/G$5%</f>
        <v>10.438215021324325</v>
      </c>
      <c r="K6" s="22"/>
    </row>
    <row r="7" spans="1:11" ht="37.5" customHeight="1" x14ac:dyDescent="0.2">
      <c r="A7" s="20" t="s">
        <v>13</v>
      </c>
      <c r="B7" s="21">
        <v>57051.5</v>
      </c>
      <c r="C7" s="21">
        <v>16248.6</v>
      </c>
      <c r="D7" s="21">
        <f t="shared" ref="D7:D17" si="0">C7/B7%</f>
        <v>28.480583332603</v>
      </c>
      <c r="E7" s="21">
        <f t="shared" ref="E7:E17" si="1">C7/C$5%</f>
        <v>10.823589598067173</v>
      </c>
      <c r="F7" s="21">
        <v>67390.7</v>
      </c>
      <c r="G7" s="21">
        <v>18132.2</v>
      </c>
      <c r="H7" s="21">
        <f t="shared" ref="H7:H17" si="2">G7/F7%</f>
        <v>26.906086448130086</v>
      </c>
      <c r="I7" s="21">
        <f t="shared" ref="I7:I17" si="3">G7/G$5%</f>
        <v>9.8775560454693778</v>
      </c>
      <c r="K7" s="22"/>
    </row>
    <row r="8" spans="1:11" ht="45.6" x14ac:dyDescent="0.2">
      <c r="A8" s="20" t="s">
        <v>14</v>
      </c>
      <c r="B8" s="21">
        <v>21672.400000000001</v>
      </c>
      <c r="C8" s="21">
        <v>310.2</v>
      </c>
      <c r="D8" s="21">
        <f t="shared" si="0"/>
        <v>1.4313135601040954</v>
      </c>
      <c r="E8" s="21">
        <f t="shared" si="1"/>
        <v>0.20663180171340528</v>
      </c>
      <c r="F8" s="21">
        <v>23263.200000000001</v>
      </c>
      <c r="G8" s="21">
        <v>393.6</v>
      </c>
      <c r="H8" s="21">
        <f t="shared" si="2"/>
        <v>1.691942639017848</v>
      </c>
      <c r="I8" s="21">
        <f t="shared" si="3"/>
        <v>0.21441447036193881</v>
      </c>
      <c r="K8" s="22"/>
    </row>
    <row r="9" spans="1:11" ht="34.200000000000003" x14ac:dyDescent="0.2">
      <c r="A9" s="20" t="s">
        <v>15</v>
      </c>
      <c r="B9" s="21">
        <v>3271.2</v>
      </c>
      <c r="C9" s="21">
        <v>1133</v>
      </c>
      <c r="D9" s="21">
        <f t="shared" si="0"/>
        <v>34.635607728050871</v>
      </c>
      <c r="E9" s="21">
        <f t="shared" si="1"/>
        <v>0.75471899207378523</v>
      </c>
      <c r="F9" s="21">
        <v>3909.3</v>
      </c>
      <c r="G9" s="21">
        <v>1190.8</v>
      </c>
      <c r="H9" s="21">
        <f t="shared" si="2"/>
        <v>30.460696288338063</v>
      </c>
      <c r="I9" s="21">
        <f t="shared" si="3"/>
        <v>0.64869093319867055</v>
      </c>
      <c r="K9" s="22"/>
    </row>
    <row r="10" spans="1:11" x14ac:dyDescent="0.2">
      <c r="A10" s="20" t="s">
        <v>16</v>
      </c>
      <c r="B10" s="21">
        <v>23046.2</v>
      </c>
      <c r="C10" s="21">
        <v>11950.8</v>
      </c>
      <c r="D10" s="21">
        <f t="shared" si="0"/>
        <v>51.855837404865007</v>
      </c>
      <c r="E10" s="21">
        <f t="shared" si="1"/>
        <v>7.9607199739412113</v>
      </c>
      <c r="F10" s="21">
        <v>25363.4</v>
      </c>
      <c r="G10" s="21">
        <v>12895</v>
      </c>
      <c r="H10" s="21">
        <f t="shared" si="2"/>
        <v>50.840975578983887</v>
      </c>
      <c r="I10" s="21">
        <f t="shared" si="3"/>
        <v>7.0245797645254084</v>
      </c>
      <c r="K10" s="22"/>
    </row>
    <row r="11" spans="1:11" ht="45.6" x14ac:dyDescent="0.2">
      <c r="A11" s="20" t="s">
        <v>17</v>
      </c>
      <c r="B11" s="21">
        <v>184352.4</v>
      </c>
      <c r="C11" s="21">
        <v>70926.399999999994</v>
      </c>
      <c r="D11" s="21">
        <f t="shared" si="0"/>
        <v>38.47327184240617</v>
      </c>
      <c r="E11" s="21">
        <f t="shared" si="1"/>
        <v>47.245808578483775</v>
      </c>
      <c r="F11" s="21">
        <v>237651.20000000001</v>
      </c>
      <c r="G11" s="21">
        <v>83510.399999999994</v>
      </c>
      <c r="H11" s="21">
        <f t="shared" si="2"/>
        <v>35.139902512589877</v>
      </c>
      <c r="I11" s="21">
        <f t="shared" si="3"/>
        <v>45.492475065329401</v>
      </c>
      <c r="K11" s="22"/>
    </row>
    <row r="12" spans="1:11" x14ac:dyDescent="0.2">
      <c r="A12" s="20" t="s">
        <v>18</v>
      </c>
      <c r="B12" s="21">
        <v>15887</v>
      </c>
      <c r="C12" s="21">
        <v>10195.200000000001</v>
      </c>
      <c r="D12" s="21">
        <f t="shared" si="0"/>
        <v>64.173223390193243</v>
      </c>
      <c r="E12" s="21">
        <f t="shared" si="1"/>
        <v>6.7912719046695997</v>
      </c>
      <c r="F12" s="21">
        <v>20918.7</v>
      </c>
      <c r="G12" s="21">
        <v>12360.1</v>
      </c>
      <c r="H12" s="21">
        <f t="shared" si="2"/>
        <v>59.086367699713655</v>
      </c>
      <c r="I12" s="21">
        <f t="shared" si="3"/>
        <v>6.7331918067088408</v>
      </c>
      <c r="K12" s="22"/>
    </row>
    <row r="13" spans="1:11" ht="22.8" x14ac:dyDescent="0.2">
      <c r="A13" s="20" t="s">
        <v>19</v>
      </c>
      <c r="B13" s="21">
        <v>2718.3</v>
      </c>
      <c r="C13" s="21">
        <v>2145.6999999999998</v>
      </c>
      <c r="D13" s="21">
        <f t="shared" si="0"/>
        <v>78.935364014273617</v>
      </c>
      <c r="E13" s="21">
        <f t="shared" si="1"/>
        <v>1.4293032138505921</v>
      </c>
      <c r="F13" s="21">
        <v>4461.7</v>
      </c>
      <c r="G13" s="21">
        <v>3497.1</v>
      </c>
      <c r="H13" s="21">
        <f t="shared" si="2"/>
        <v>78.380437949660447</v>
      </c>
      <c r="I13" s="21">
        <f t="shared" si="3"/>
        <v>1.9050529580862199</v>
      </c>
      <c r="K13" s="22"/>
    </row>
    <row r="14" spans="1:11" x14ac:dyDescent="0.2">
      <c r="A14" s="20" t="s">
        <v>20</v>
      </c>
      <c r="B14" s="21">
        <v>14620.9</v>
      </c>
      <c r="C14" s="21">
        <v>5385.3</v>
      </c>
      <c r="D14" s="21">
        <f t="shared" si="0"/>
        <v>36.832889904178266</v>
      </c>
      <c r="E14" s="21">
        <f t="shared" si="1"/>
        <v>3.5872799541173488</v>
      </c>
      <c r="F14" s="21">
        <v>18149.8</v>
      </c>
      <c r="G14" s="21">
        <v>7115.4</v>
      </c>
      <c r="H14" s="21">
        <f t="shared" si="2"/>
        <v>39.203737782234512</v>
      </c>
      <c r="I14" s="21">
        <f t="shared" si="3"/>
        <v>3.8761298841802319</v>
      </c>
      <c r="K14" s="22"/>
    </row>
    <row r="15" spans="1:11" x14ac:dyDescent="0.2">
      <c r="A15" s="20" t="s">
        <v>21</v>
      </c>
      <c r="B15" s="21">
        <v>5335.9</v>
      </c>
      <c r="C15" s="21">
        <v>4175.7</v>
      </c>
      <c r="D15" s="21">
        <f t="shared" si="0"/>
        <v>78.25671395640849</v>
      </c>
      <c r="E15" s="21">
        <f t="shared" si="1"/>
        <v>2.7815358298345148</v>
      </c>
      <c r="F15" s="21">
        <v>6430.5</v>
      </c>
      <c r="G15" s="21">
        <v>4961.7</v>
      </c>
      <c r="H15" s="21">
        <f t="shared" si="2"/>
        <v>77.158852344296704</v>
      </c>
      <c r="I15" s="21">
        <f t="shared" si="3"/>
        <v>2.7028970467348366</v>
      </c>
      <c r="K15" s="22"/>
    </row>
    <row r="16" spans="1:11" ht="22.8" x14ac:dyDescent="0.2">
      <c r="A16" s="20" t="s">
        <v>22</v>
      </c>
      <c r="B16" s="21">
        <v>4534.6000000000004</v>
      </c>
      <c r="C16" s="21">
        <v>4165.3999999999996</v>
      </c>
      <c r="D16" s="21">
        <f t="shared" si="0"/>
        <v>91.858157279583637</v>
      </c>
      <c r="E16" s="21">
        <f t="shared" si="1"/>
        <v>2.7746747480883891</v>
      </c>
      <c r="F16" s="21">
        <v>5548</v>
      </c>
      <c r="G16" s="21">
        <v>5276.1</v>
      </c>
      <c r="H16" s="21">
        <f t="shared" si="2"/>
        <v>95.099134823359776</v>
      </c>
      <c r="I16" s="21">
        <f t="shared" si="3"/>
        <v>2.8741671419629711</v>
      </c>
      <c r="K16" s="22"/>
    </row>
    <row r="17" spans="1:11" ht="12" thickBot="1" x14ac:dyDescent="0.25">
      <c r="A17" s="23" t="s">
        <v>23</v>
      </c>
      <c r="B17" s="24">
        <v>33431.599999999999</v>
      </c>
      <c r="C17" s="24">
        <v>10812.3</v>
      </c>
      <c r="D17" s="24">
        <f t="shared" si="0"/>
        <v>32.341557089699563</v>
      </c>
      <c r="E17" s="24">
        <f t="shared" si="1"/>
        <v>7.2023372974398834</v>
      </c>
      <c r="F17" s="24">
        <v>50206.1</v>
      </c>
      <c r="G17" s="24">
        <v>15075.9</v>
      </c>
      <c r="H17" s="24">
        <f t="shared" si="2"/>
        <v>30.028024483080742</v>
      </c>
      <c r="I17" s="24">
        <f t="shared" si="3"/>
        <v>8.2126298621177671</v>
      </c>
      <c r="K17" s="22"/>
    </row>
  </sheetData>
  <mergeCells count="10">
    <mergeCell ref="H3:I3"/>
    <mergeCell ref="A1:I1"/>
    <mergeCell ref="A2:A4"/>
    <mergeCell ref="B2:E2"/>
    <mergeCell ref="F2:I2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FFC12-4DEC-465D-B674-1E6F81071D36}">
  <dimension ref="A1:D19"/>
  <sheetViews>
    <sheetView workbookViewId="0">
      <selection activeCell="H7" sqref="H7"/>
    </sheetView>
  </sheetViews>
  <sheetFormatPr defaultRowHeight="11.4" x14ac:dyDescent="0.2"/>
  <cols>
    <col min="1" max="1" width="28.44140625" style="2" customWidth="1"/>
    <col min="2" max="2" width="21.109375" style="2" customWidth="1"/>
    <col min="3" max="3" width="20.5546875" style="2" customWidth="1"/>
    <col min="4" max="16384" width="8.88671875" style="2"/>
  </cols>
  <sheetData>
    <row r="1" spans="1:4" ht="33.75" customHeight="1" thickBot="1" x14ac:dyDescent="0.25">
      <c r="A1" s="31" t="s">
        <v>45</v>
      </c>
      <c r="B1" s="31"/>
      <c r="C1" s="31"/>
    </row>
    <row r="2" spans="1:4" ht="27.75" customHeight="1" thickBot="1" x14ac:dyDescent="0.25">
      <c r="A2" s="48" t="s">
        <v>5</v>
      </c>
      <c r="B2" s="34" t="s">
        <v>34</v>
      </c>
      <c r="C2" s="35"/>
      <c r="D2" s="25"/>
    </row>
    <row r="3" spans="1:4" ht="12" thickBot="1" x14ac:dyDescent="0.25">
      <c r="A3" s="49"/>
      <c r="B3" s="26" t="s">
        <v>24</v>
      </c>
      <c r="C3" s="26" t="s">
        <v>32</v>
      </c>
      <c r="D3" s="25"/>
    </row>
    <row r="4" spans="1:4" ht="12" x14ac:dyDescent="0.2">
      <c r="A4" s="27" t="s">
        <v>11</v>
      </c>
      <c r="B4" s="19">
        <v>9050.9</v>
      </c>
      <c r="C4" s="19">
        <v>20237.400000000001</v>
      </c>
      <c r="D4" s="25"/>
    </row>
    <row r="5" spans="1:4" x14ac:dyDescent="0.2">
      <c r="A5" s="15" t="s">
        <v>12</v>
      </c>
      <c r="B5" s="21">
        <v>-271.89999999999998</v>
      </c>
      <c r="C5" s="21">
        <v>5190.2</v>
      </c>
      <c r="D5" s="25"/>
    </row>
    <row r="6" spans="1:4" x14ac:dyDescent="0.2">
      <c r="A6" s="15" t="s">
        <v>13</v>
      </c>
      <c r="B6" s="21">
        <v>848.8</v>
      </c>
      <c r="C6" s="21">
        <v>1291.5</v>
      </c>
      <c r="D6" s="25"/>
    </row>
    <row r="7" spans="1:4" ht="34.200000000000003" x14ac:dyDescent="0.2">
      <c r="A7" s="15" t="s">
        <v>14</v>
      </c>
      <c r="B7" s="21">
        <v>29.3</v>
      </c>
      <c r="C7" s="21">
        <v>19.3</v>
      </c>
      <c r="D7" s="25"/>
    </row>
    <row r="8" spans="1:4" ht="34.200000000000003" x14ac:dyDescent="0.2">
      <c r="A8" s="15" t="s">
        <v>27</v>
      </c>
      <c r="B8" s="21">
        <v>7.6</v>
      </c>
      <c r="C8" s="21">
        <v>5.2</v>
      </c>
      <c r="D8" s="25"/>
    </row>
    <row r="9" spans="1:4" x14ac:dyDescent="0.2">
      <c r="A9" s="15" t="s">
        <v>16</v>
      </c>
      <c r="B9" s="21">
        <v>1255.3</v>
      </c>
      <c r="C9" s="21">
        <v>1196.5</v>
      </c>
      <c r="D9" s="25"/>
    </row>
    <row r="10" spans="1:4" ht="45.6" x14ac:dyDescent="0.2">
      <c r="A10" s="15" t="s">
        <v>17</v>
      </c>
      <c r="B10" s="21">
        <v>3403.9</v>
      </c>
      <c r="C10" s="21">
        <v>5523.6</v>
      </c>
      <c r="D10" s="25"/>
    </row>
    <row r="11" spans="1:4" x14ac:dyDescent="0.2">
      <c r="A11" s="15" t="s">
        <v>18</v>
      </c>
      <c r="B11" s="21">
        <v>626.4</v>
      </c>
      <c r="C11" s="21">
        <v>830.7</v>
      </c>
      <c r="D11" s="25"/>
    </row>
    <row r="12" spans="1:4" ht="22.8" x14ac:dyDescent="0.2">
      <c r="A12" s="15" t="s">
        <v>19</v>
      </c>
      <c r="B12" s="21">
        <v>-278.10000000000002</v>
      </c>
      <c r="C12" s="21">
        <v>183.7</v>
      </c>
      <c r="D12" s="25"/>
    </row>
    <row r="13" spans="1:4" x14ac:dyDescent="0.2">
      <c r="A13" s="15" t="s">
        <v>20</v>
      </c>
      <c r="B13" s="28">
        <v>850.8</v>
      </c>
      <c r="C13" s="28">
        <v>1144.8</v>
      </c>
      <c r="D13" s="25"/>
    </row>
    <row r="14" spans="1:4" x14ac:dyDescent="0.2">
      <c r="A14" s="15" t="s">
        <v>21</v>
      </c>
      <c r="B14" s="28">
        <v>840.9</v>
      </c>
      <c r="C14" s="28">
        <v>1595.3</v>
      </c>
      <c r="D14" s="25"/>
    </row>
    <row r="15" spans="1:4" ht="22.8" x14ac:dyDescent="0.2">
      <c r="A15" s="15" t="s">
        <v>22</v>
      </c>
      <c r="B15" s="28">
        <v>1014.9</v>
      </c>
      <c r="C15" s="28">
        <v>1410</v>
      </c>
      <c r="D15" s="25"/>
    </row>
    <row r="16" spans="1:4" ht="12" thickBot="1" x14ac:dyDescent="0.25">
      <c r="A16" s="17" t="s">
        <v>23</v>
      </c>
      <c r="B16" s="29">
        <v>723.1</v>
      </c>
      <c r="C16" s="29">
        <v>1846.3</v>
      </c>
      <c r="D16" s="25"/>
    </row>
    <row r="17" spans="1:1" x14ac:dyDescent="0.2">
      <c r="A17" s="10"/>
    </row>
    <row r="18" spans="1:1" x14ac:dyDescent="0.2">
      <c r="A18" s="10"/>
    </row>
    <row r="19" spans="1:1" x14ac:dyDescent="0.2">
      <c r="A19" s="10"/>
    </row>
  </sheetData>
  <mergeCells count="3">
    <mergeCell ref="B2:C2"/>
    <mergeCell ref="A2:A3"/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Figura 1</vt:lpstr>
      <vt:lpstr>Tabelul 1. Ponderea IMM</vt:lpstr>
      <vt:lpstr>Tabelul 2 Nr. IMM pe activitati</vt:lpstr>
      <vt:lpstr>Tabelul 3. Venituri_vanzari IMM</vt:lpstr>
      <vt:lpstr>Tabelul 4. Profit</vt:lpstr>
      <vt:lpstr>'Tabelul 2 Nr. IMM pe activitati'!_Hlk138563168</vt:lpstr>
      <vt:lpstr>'Tabelul 1. Ponderea IMM'!OLE_LINK4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Craciun</dc:creator>
  <cp:lastModifiedBy>Corina Vicol</cp:lastModifiedBy>
  <cp:lastPrinted>2021-07-30T12:37:26Z</cp:lastPrinted>
  <dcterms:created xsi:type="dcterms:W3CDTF">2021-07-30T09:12:42Z</dcterms:created>
  <dcterms:modified xsi:type="dcterms:W3CDTF">2022-07-29T10:33:21Z</dcterms:modified>
</cp:coreProperties>
</file>