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8_{A7ED93D4-7185-44DA-8F8E-22B102246FD8}" xr6:coauthVersionLast="47" xr6:coauthVersionMax="47" xr10:uidLastSave="{00000000-0000-0000-0000-000000000000}"/>
  <bookViews>
    <workbookView xWindow="-120" yWindow="-120" windowWidth="29040" windowHeight="15840" xr2:uid="{7C8582F4-ED6F-4F02-AAB6-74F05CCF7E73}"/>
  </bookViews>
  <sheets>
    <sheet name="Figura 1" sheetId="6" r:id="rId1"/>
    <sheet name="Tabelul 1. Ponderea IMM" sheetId="1" r:id="rId2"/>
    <sheet name="Tabelul 2 Nr. IMM pe activitati" sheetId="2" r:id="rId3"/>
    <sheet name="Tabelul 3. Venituri_vanzari IMM" sheetId="3" r:id="rId4"/>
    <sheet name="Tabelul 4. Profit" sheetId="5" r:id="rId5"/>
  </sheets>
  <definedNames>
    <definedName name="_Hlk138563168" localSheetId="2">'Tabelul 2 Nr. IMM pe activitati'!$A$5</definedName>
    <definedName name="OLE_LINK4" localSheetId="1">'Tabelul 1. Ponderea IMM'!$A$1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D5" i="3"/>
  <c r="H5" i="3"/>
  <c r="I7" i="3"/>
  <c r="I8" i="3"/>
  <c r="I9" i="3"/>
  <c r="I10" i="3"/>
  <c r="I11" i="3"/>
  <c r="I12" i="3"/>
  <c r="I13" i="3"/>
  <c r="I14" i="3"/>
  <c r="I15" i="3"/>
  <c r="I16" i="3"/>
  <c r="I17" i="3"/>
  <c r="I6" i="3"/>
  <c r="H7" i="3"/>
  <c r="H8" i="3"/>
  <c r="H9" i="3"/>
  <c r="H10" i="3"/>
  <c r="H11" i="3"/>
  <c r="H12" i="3"/>
  <c r="H13" i="3"/>
  <c r="H14" i="3"/>
  <c r="H15" i="3"/>
  <c r="H16" i="3"/>
  <c r="H17" i="3"/>
  <c r="H6" i="3"/>
  <c r="C34" i="6"/>
  <c r="C33" i="6"/>
  <c r="C32" i="6"/>
</calcChain>
</file>

<file path=xl/sharedStrings.xml><?xml version="1.0" encoding="utf-8"?>
<sst xmlns="http://schemas.openxmlformats.org/spreadsheetml/2006/main" count="89" uniqueCount="45">
  <si>
    <t>Anii</t>
  </si>
  <si>
    <t>Nr. de întreprinderi, mii</t>
  </si>
  <si>
    <t>Total</t>
  </si>
  <si>
    <t>ÎMM</t>
  </si>
  <si>
    <t>Ponderea ÎMM în total, %</t>
  </si>
  <si>
    <t>Activități economice</t>
  </si>
  <si>
    <t>Ponderea ÎMM în:</t>
  </si>
  <si>
    <t>total ÎMM, %</t>
  </si>
  <si>
    <t>total întreprinderi pe genul de activitate, %</t>
  </si>
  <si>
    <t>total ÎMM,  %</t>
  </si>
  <si>
    <t xml:space="preserve">Total </t>
  </si>
  <si>
    <t>Agricultura, silvicultura și pescuit</t>
  </si>
  <si>
    <t>Industria prelucrătoare</t>
  </si>
  <si>
    <t>Producția și furnizarea de energie electrică și termică, gaze, apă caldă și aer condiționat</t>
  </si>
  <si>
    <t>Distribuția  apei; salubritate, gestionarea deșeurilor, activități de decontaminare</t>
  </si>
  <si>
    <t>Construcții</t>
  </si>
  <si>
    <t>Comerț cu ridicata și cu amănuntul; întreținerea și repararea autovehiculelor și a motocicletelor</t>
  </si>
  <si>
    <t xml:space="preserve">Transport și depozitare </t>
  </si>
  <si>
    <t>Activități de cazare și alimentație publică</t>
  </si>
  <si>
    <t>Informații și comunicații</t>
  </si>
  <si>
    <t>Tranzacții imobiliare</t>
  </si>
  <si>
    <t>Activități profesionale, științifice și tehnice</t>
  </si>
  <si>
    <t xml:space="preserve">Alte activități </t>
  </si>
  <si>
    <t>total ÎMM,%</t>
  </si>
  <si>
    <t>Distribuția apei; salubritate, gestionarea deșeurilor, activități de decontaminare</t>
  </si>
  <si>
    <t xml:space="preserve"> </t>
  </si>
  <si>
    <t>Întreprinderi cu excepția ÎMM</t>
  </si>
  <si>
    <t>nr. de întreprinderi</t>
  </si>
  <si>
    <t>nr. mediu anual al salariaților</t>
  </si>
  <si>
    <t>anul 2021</t>
  </si>
  <si>
    <t>Venituri din vânzări, mild. lei</t>
  </si>
  <si>
    <t>venituri din vânzări</t>
  </si>
  <si>
    <t>anul 2022</t>
  </si>
  <si>
    <t>2022 în % față de 2021</t>
  </si>
  <si>
    <t>ÎMM  (mii unități)</t>
  </si>
  <si>
    <t>ÎMM, mild. lei</t>
  </si>
  <si>
    <t>Total, mild. lei</t>
  </si>
  <si>
    <t xml:space="preserve">Ponderea ÎMM  în: </t>
  </si>
  <si>
    <r>
      <t xml:space="preserve">Tabelul 4. </t>
    </r>
    <r>
      <rPr>
        <b/>
        <i/>
        <sz val="9"/>
        <color theme="1"/>
        <rFont val="Arial"/>
        <family val="2"/>
      </rPr>
      <t>Rezultatul financiar până la impozitare ale ÎMM pe principale genuri de activitate în anii 2021-2022</t>
    </r>
    <r>
      <rPr>
        <b/>
        <i/>
        <sz val="9"/>
        <color rgb="FF000000"/>
        <rFont val="Arial"/>
        <family val="2"/>
      </rPr>
      <t>, mil. lei</t>
    </r>
  </si>
  <si>
    <r>
      <t xml:space="preserve">Tabelul 3. </t>
    </r>
    <r>
      <rPr>
        <b/>
        <i/>
        <sz val="9"/>
        <color theme="1"/>
        <rFont val="Arial"/>
        <family val="2"/>
      </rPr>
      <t>Veniturile din vânzări ale ÎMM aferente genurilor principale de activitate în anii 2021-2022</t>
    </r>
  </si>
  <si>
    <t>total întreprinderi   pe genul de activitate, %</t>
  </si>
  <si>
    <r>
      <t xml:space="preserve">Tabelul 2. </t>
    </r>
    <r>
      <rPr>
        <b/>
        <i/>
        <sz val="9"/>
        <color theme="1"/>
        <rFont val="Arial"/>
        <family val="2"/>
      </rPr>
      <t>Numărul și ponderea ÎMM pe principale genuri de activitate în anii 2021-2022</t>
    </r>
  </si>
  <si>
    <t>Nr. mediu anual  de salariați, mii</t>
  </si>
  <si>
    <r>
      <t>Tabelul 1</t>
    </r>
    <r>
      <rPr>
        <b/>
        <i/>
        <sz val="9"/>
        <color theme="1"/>
        <rFont val="Arial"/>
        <family val="2"/>
      </rPr>
      <t xml:space="preserve"> Ponderea ÎMM în totalul întreprinderilor raportoare în anii 2021-2022 pe principalii indicatori</t>
    </r>
  </si>
  <si>
    <r>
      <t>Figura 1.</t>
    </r>
    <r>
      <rPr>
        <b/>
        <i/>
        <sz val="9"/>
        <color theme="1"/>
        <rFont val="Arial"/>
        <family val="2"/>
      </rPr>
      <t xml:space="preserve"> Ponderea întreprinderilor ÎMM  în totalul întreprinderilor raportoare în anul 2022 pe principalii indicatori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</si>
</sst>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5" fontId="1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2"/>
    </xf>
    <xf numFmtId="165" fontId="4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 indent="2"/>
    </xf>
    <xf numFmtId="165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164" fontId="4" fillId="0" borderId="0" xfId="0" applyNumberFormat="1" applyFont="1"/>
    <xf numFmtId="0" fontId="4" fillId="0" borderId="3" xfId="0" applyFont="1" applyBorder="1" applyAlignment="1">
      <alignment horizontal="left" vertical="center" wrapText="1" indent="1"/>
    </xf>
    <xf numFmtId="165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8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/>
    <xf numFmtId="166" fontId="4" fillId="0" borderId="16" xfId="0" applyNumberFormat="1" applyFont="1" applyBorder="1"/>
    <xf numFmtId="0" fontId="1" fillId="0" borderId="0" xfId="0" applyFont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6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1'!$B$31</c:f>
              <c:strCache>
                <c:ptCount val="1"/>
                <c:pt idx="0">
                  <c:v>ÎMM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1'!$A$32:$A$34</c:f>
              <c:strCache>
                <c:ptCount val="3"/>
                <c:pt idx="0">
                  <c:v>nr. de întreprinderi</c:v>
                </c:pt>
                <c:pt idx="1">
                  <c:v>nr. mediu anual al salariaților</c:v>
                </c:pt>
                <c:pt idx="2">
                  <c:v>venituri din vânzări</c:v>
                </c:pt>
              </c:strCache>
            </c:strRef>
          </c:cat>
          <c:val>
            <c:numRef>
              <c:f>'Figura 1'!$B$32:$B$34</c:f>
              <c:numCache>
                <c:formatCode>0.0%</c:formatCode>
                <c:ptCount val="3"/>
                <c:pt idx="0">
                  <c:v>0.99199999999999999</c:v>
                </c:pt>
                <c:pt idx="1">
                  <c:v>0.65600000000000003</c:v>
                </c:pt>
                <c:pt idx="2">
                  <c:v>0.44900000000000001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2-4D3F-9C6A-D7EBC8F229CD}"/>
            </c:ext>
          </c:extLst>
        </c:ser>
        <c:ser>
          <c:idx val="1"/>
          <c:order val="1"/>
          <c:tx>
            <c:strRef>
              <c:f>'Figura 1'!$C$31</c:f>
              <c:strCache>
                <c:ptCount val="1"/>
                <c:pt idx="0">
                  <c:v>Întreprinderi cu excepția ÎMM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1'!$A$32:$A$34</c:f>
              <c:strCache>
                <c:ptCount val="3"/>
                <c:pt idx="0">
                  <c:v>nr. de întreprinderi</c:v>
                </c:pt>
                <c:pt idx="1">
                  <c:v>nr. mediu anual al salariaților</c:v>
                </c:pt>
                <c:pt idx="2">
                  <c:v>venituri din vânzări</c:v>
                </c:pt>
              </c:strCache>
            </c:strRef>
          </c:cat>
          <c:val>
            <c:numRef>
              <c:f>'Figura 1'!$C$32:$C$34</c:f>
              <c:numCache>
                <c:formatCode>0.0%</c:formatCode>
                <c:ptCount val="3"/>
                <c:pt idx="0">
                  <c:v>8.0000000000000071E-3</c:v>
                </c:pt>
                <c:pt idx="1">
                  <c:v>0.34399999999999997</c:v>
                </c:pt>
                <c:pt idx="2">
                  <c:v>0.55099999999999993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2-4D3F-9C6A-D7EBC8F22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800472"/>
        <c:axId val="523801784"/>
      </c:barChart>
      <c:catAx>
        <c:axId val="52380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801784"/>
        <c:crosses val="autoZero"/>
        <c:auto val="1"/>
        <c:lblAlgn val="ctr"/>
        <c:lblOffset val="100"/>
        <c:noMultiLvlLbl val="0"/>
      </c:catAx>
      <c:valAx>
        <c:axId val="523801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80047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6</xdr:col>
      <xdr:colOff>85726</xdr:colOff>
      <xdr:row>17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1D3DF0-AE4C-48EA-902E-4C42C35F1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65DDC2-1E9D-4483-8BD3-7814BAC2E0AD}" name="Table1" displayName="Table1" ref="A31:C34" totalsRowShown="0" headerRowDxfId="1" dataDxfId="0" headerRowBorderDxfId="5">
  <tableColumns count="3">
    <tableColumn id="1" xr3:uid="{B5825B48-CD75-4B4F-B9DD-ABAC9A778C75}" name=" " dataDxfId="4"/>
    <tableColumn id="2" xr3:uid="{F78DEA84-25F0-43CA-B6ED-FEF9B989F326}" name="ÎMM" dataDxfId="3"/>
    <tableColumn id="3" xr3:uid="{669DCFF3-F72D-4153-AE67-82EECEE43128}" name="Întreprinderi cu excepția ÎMM" dataDxfId="2">
      <calculatedColumnFormula>1-Table1[[#This Row],[ÎMM]]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D387-64A9-403B-A688-1D4FACF7BF56}">
  <dimension ref="A2:I34"/>
  <sheetViews>
    <sheetView tabSelected="1" workbookViewId="0">
      <selection activeCell="A2" sqref="A2"/>
    </sheetView>
  </sheetViews>
  <sheetFormatPr defaultRowHeight="12" x14ac:dyDescent="0.2"/>
  <cols>
    <col min="1" max="1" width="27.28515625" style="2" bestFit="1" customWidth="1"/>
    <col min="2" max="2" width="9.140625" style="2"/>
    <col min="3" max="3" width="26.7109375" style="2" customWidth="1"/>
    <col min="4" max="6" width="9.140625" style="2"/>
    <col min="7" max="7" width="9.7109375" style="2" customWidth="1"/>
    <col min="8" max="8" width="9.140625" style="2"/>
    <col min="9" max="9" width="9.5703125" style="2" customWidth="1"/>
    <col min="10" max="16384" width="9.140625" style="2"/>
  </cols>
  <sheetData>
    <row r="2" spans="1:9" x14ac:dyDescent="0.2">
      <c r="A2" s="52" t="s">
        <v>44</v>
      </c>
    </row>
    <row r="9" spans="1:9" ht="30.75" customHeight="1" x14ac:dyDescent="0.2">
      <c r="B9" s="49"/>
      <c r="C9" s="49"/>
      <c r="D9" s="49"/>
      <c r="E9" s="49"/>
      <c r="F9" s="49"/>
      <c r="G9" s="49"/>
      <c r="H9" s="49"/>
      <c r="I9" s="49"/>
    </row>
    <row r="31" spans="1:3" x14ac:dyDescent="0.2">
      <c r="A31" s="50" t="s">
        <v>25</v>
      </c>
      <c r="B31" s="50" t="s">
        <v>3</v>
      </c>
      <c r="C31" s="50" t="s">
        <v>26</v>
      </c>
    </row>
    <row r="32" spans="1:3" x14ac:dyDescent="0.2">
      <c r="A32" s="50" t="s">
        <v>27</v>
      </c>
      <c r="B32" s="51">
        <v>0.99199999999999999</v>
      </c>
      <c r="C32" s="51">
        <f>1-Table1[[#This Row],[ÎMM]]</f>
        <v>8.0000000000000071E-3</v>
      </c>
    </row>
    <row r="33" spans="1:3" x14ac:dyDescent="0.2">
      <c r="A33" s="50" t="s">
        <v>28</v>
      </c>
      <c r="B33" s="51">
        <v>0.65600000000000003</v>
      </c>
      <c r="C33" s="51">
        <f>1-Table1[[#This Row],[ÎMM]]</f>
        <v>0.34399999999999997</v>
      </c>
    </row>
    <row r="34" spans="1:3" x14ac:dyDescent="0.2">
      <c r="A34" s="50" t="s">
        <v>31</v>
      </c>
      <c r="B34" s="51">
        <v>0.44900000000000001</v>
      </c>
      <c r="C34" s="51">
        <f>1-Table1[[#This Row],[ÎMM]]</f>
        <v>0.55099999999999993</v>
      </c>
    </row>
  </sheetData>
  <mergeCells count="1">
    <mergeCell ref="B9:I9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1FD0-94A9-459F-97E0-1AB175427EB7}">
  <dimension ref="A1:J6"/>
  <sheetViews>
    <sheetView workbookViewId="0">
      <selection sqref="A1:J1"/>
    </sheetView>
  </sheetViews>
  <sheetFormatPr defaultRowHeight="12" x14ac:dyDescent="0.2"/>
  <cols>
    <col min="1" max="1" width="10.140625" style="2" customWidth="1"/>
    <col min="2" max="16384" width="9.140625" style="2"/>
  </cols>
  <sheetData>
    <row r="1" spans="1:10" ht="36.75" customHeight="1" thickBot="1" x14ac:dyDescent="0.2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 x14ac:dyDescent="0.25">
      <c r="A2" s="31" t="s">
        <v>0</v>
      </c>
      <c r="B2" s="17" t="s">
        <v>1</v>
      </c>
      <c r="C2" s="4"/>
      <c r="D2" s="18"/>
      <c r="E2" s="17" t="s">
        <v>42</v>
      </c>
      <c r="F2" s="4"/>
      <c r="G2" s="18"/>
      <c r="H2" s="17" t="s">
        <v>30</v>
      </c>
      <c r="I2" s="4"/>
      <c r="J2" s="4"/>
    </row>
    <row r="3" spans="1:10" ht="36.75" thickBot="1" x14ac:dyDescent="0.25">
      <c r="A3" s="36"/>
      <c r="B3" s="23" t="s">
        <v>2</v>
      </c>
      <c r="C3" s="23" t="s">
        <v>3</v>
      </c>
      <c r="D3" s="23" t="s">
        <v>4</v>
      </c>
      <c r="E3" s="23" t="s">
        <v>2</v>
      </c>
      <c r="F3" s="23" t="s">
        <v>3</v>
      </c>
      <c r="G3" s="23" t="s">
        <v>4</v>
      </c>
      <c r="H3" s="23" t="s">
        <v>2</v>
      </c>
      <c r="I3" s="23" t="s">
        <v>3</v>
      </c>
      <c r="J3" s="24" t="s">
        <v>4</v>
      </c>
    </row>
    <row r="4" spans="1:10" x14ac:dyDescent="0.2">
      <c r="A4" s="46">
        <v>2022</v>
      </c>
      <c r="B4" s="41">
        <v>62.6</v>
      </c>
      <c r="C4" s="41">
        <v>62.1</v>
      </c>
      <c r="D4" s="41">
        <v>99.2</v>
      </c>
      <c r="E4" s="41">
        <v>529.29999999999995</v>
      </c>
      <c r="F4" s="41">
        <v>347.3</v>
      </c>
      <c r="G4" s="41">
        <v>65.599999999999994</v>
      </c>
      <c r="H4" s="41">
        <v>612</v>
      </c>
      <c r="I4" s="41">
        <v>274.8</v>
      </c>
      <c r="J4" s="41">
        <v>44.9</v>
      </c>
    </row>
    <row r="5" spans="1:10" x14ac:dyDescent="0.2">
      <c r="A5" s="47">
        <v>2021</v>
      </c>
      <c r="B5" s="48">
        <v>60.3</v>
      </c>
      <c r="C5" s="48">
        <v>59.8</v>
      </c>
      <c r="D5" s="48">
        <v>99.1</v>
      </c>
      <c r="E5" s="48">
        <v>532.5</v>
      </c>
      <c r="F5" s="48">
        <v>342.1</v>
      </c>
      <c r="G5" s="48">
        <v>64.2</v>
      </c>
      <c r="H5" s="48">
        <v>488</v>
      </c>
      <c r="I5" s="48">
        <v>225</v>
      </c>
      <c r="J5" s="48">
        <v>46.1</v>
      </c>
    </row>
    <row r="6" spans="1:10" x14ac:dyDescent="0.2">
      <c r="A6" s="15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B50F-3840-467F-9DC3-F91944B86872}">
  <dimension ref="A1:H19"/>
  <sheetViews>
    <sheetView workbookViewId="0">
      <selection sqref="A1:H1"/>
    </sheetView>
  </sheetViews>
  <sheetFormatPr defaultRowHeight="12" x14ac:dyDescent="0.2"/>
  <cols>
    <col min="1" max="1" width="27.140625" style="2" customWidth="1"/>
    <col min="2" max="16384" width="9.140625" style="2"/>
  </cols>
  <sheetData>
    <row r="1" spans="1:8" ht="12.75" thickBot="1" x14ac:dyDescent="0.25">
      <c r="A1" s="45" t="s">
        <v>41</v>
      </c>
      <c r="B1" s="45"/>
      <c r="C1" s="45"/>
      <c r="D1" s="45"/>
      <c r="E1" s="45"/>
      <c r="F1" s="45"/>
      <c r="G1" s="45"/>
      <c r="H1" s="45"/>
    </row>
    <row r="2" spans="1:8" ht="16.5" customHeight="1" thickBot="1" x14ac:dyDescent="0.25">
      <c r="A2" s="31" t="s">
        <v>5</v>
      </c>
      <c r="B2" s="32"/>
      <c r="C2" s="32"/>
      <c r="D2" s="31"/>
      <c r="E2" s="17">
        <v>2022</v>
      </c>
      <c r="F2" s="4"/>
      <c r="G2" s="18"/>
      <c r="H2" s="33" t="s">
        <v>33</v>
      </c>
    </row>
    <row r="3" spans="1:8" ht="15.75" customHeight="1" thickBot="1" x14ac:dyDescent="0.25">
      <c r="A3" s="34"/>
      <c r="B3" s="20" t="s">
        <v>34</v>
      </c>
      <c r="C3" s="17" t="s">
        <v>6</v>
      </c>
      <c r="D3" s="18"/>
      <c r="E3" s="20" t="s">
        <v>34</v>
      </c>
      <c r="F3" s="17" t="s">
        <v>6</v>
      </c>
      <c r="G3" s="18"/>
      <c r="H3" s="35"/>
    </row>
    <row r="4" spans="1:8" ht="72.75" thickBot="1" x14ac:dyDescent="0.25">
      <c r="A4" s="36"/>
      <c r="B4" s="22"/>
      <c r="C4" s="23" t="s">
        <v>40</v>
      </c>
      <c r="D4" s="23" t="s">
        <v>7</v>
      </c>
      <c r="E4" s="22"/>
      <c r="F4" s="23" t="s">
        <v>8</v>
      </c>
      <c r="G4" s="37" t="s">
        <v>9</v>
      </c>
      <c r="H4" s="38"/>
    </row>
    <row r="5" spans="1:8" x14ac:dyDescent="0.2">
      <c r="A5" s="25" t="s">
        <v>10</v>
      </c>
      <c r="B5" s="39">
        <v>59.8</v>
      </c>
      <c r="C5" s="39">
        <v>99.1</v>
      </c>
      <c r="D5" s="40">
        <v>100</v>
      </c>
      <c r="E5" s="39">
        <v>62.1</v>
      </c>
      <c r="F5" s="39">
        <v>99.2</v>
      </c>
      <c r="G5" s="40">
        <v>100</v>
      </c>
      <c r="H5" s="40">
        <v>103.9</v>
      </c>
    </row>
    <row r="6" spans="1:8" ht="24" x14ac:dyDescent="0.2">
      <c r="A6" s="10" t="s">
        <v>11</v>
      </c>
      <c r="B6" s="41">
        <v>5.0999999999999996</v>
      </c>
      <c r="C6" s="41">
        <v>99.7</v>
      </c>
      <c r="D6" s="42">
        <v>8.5</v>
      </c>
      <c r="E6" s="41">
        <v>5.4</v>
      </c>
      <c r="F6" s="41">
        <v>99.8</v>
      </c>
      <c r="G6" s="42">
        <v>8.8000000000000007</v>
      </c>
      <c r="H6" s="42">
        <v>107.5</v>
      </c>
    </row>
    <row r="7" spans="1:8" x14ac:dyDescent="0.2">
      <c r="A7" s="10" t="s">
        <v>12</v>
      </c>
      <c r="B7" s="41">
        <v>4.9000000000000004</v>
      </c>
      <c r="C7" s="41">
        <v>97.4</v>
      </c>
      <c r="D7" s="42">
        <v>8.1</v>
      </c>
      <c r="E7" s="41">
        <v>5.0999999999999996</v>
      </c>
      <c r="F7" s="41">
        <v>97.6</v>
      </c>
      <c r="G7" s="42">
        <v>8</v>
      </c>
      <c r="H7" s="42">
        <v>101.9</v>
      </c>
    </row>
    <row r="8" spans="1:8" ht="48" x14ac:dyDescent="0.2">
      <c r="A8" s="10" t="s">
        <v>13</v>
      </c>
      <c r="B8" s="42">
        <v>0.2</v>
      </c>
      <c r="C8" s="42">
        <v>91.2</v>
      </c>
      <c r="D8" s="42">
        <v>0.3</v>
      </c>
      <c r="E8" s="42">
        <v>0.3</v>
      </c>
      <c r="F8" s="42">
        <v>93.5</v>
      </c>
      <c r="G8" s="42">
        <v>0.4</v>
      </c>
      <c r="H8" s="42">
        <v>140.30000000000001</v>
      </c>
    </row>
    <row r="9" spans="1:8" ht="36" x14ac:dyDescent="0.2">
      <c r="A9" s="10" t="s">
        <v>14</v>
      </c>
      <c r="B9" s="42">
        <v>0.5</v>
      </c>
      <c r="C9" s="42">
        <v>99.4</v>
      </c>
      <c r="D9" s="42">
        <v>0.8</v>
      </c>
      <c r="E9" s="42">
        <v>0.5</v>
      </c>
      <c r="F9" s="42">
        <v>99.4</v>
      </c>
      <c r="G9" s="42">
        <v>0.8</v>
      </c>
      <c r="H9" s="42">
        <v>98.6</v>
      </c>
    </row>
    <row r="10" spans="1:8" x14ac:dyDescent="0.2">
      <c r="A10" s="10" t="s">
        <v>15</v>
      </c>
      <c r="B10" s="41">
        <v>3.7</v>
      </c>
      <c r="C10" s="41">
        <v>99.1</v>
      </c>
      <c r="D10" s="42">
        <v>6.2</v>
      </c>
      <c r="E10" s="41">
        <v>3.9</v>
      </c>
      <c r="F10" s="41">
        <v>99.4</v>
      </c>
      <c r="G10" s="42">
        <v>6.2</v>
      </c>
      <c r="H10" s="42">
        <v>104.4</v>
      </c>
    </row>
    <row r="11" spans="1:8" ht="48" x14ac:dyDescent="0.2">
      <c r="A11" s="10" t="s">
        <v>16</v>
      </c>
      <c r="B11" s="41">
        <v>20.9</v>
      </c>
      <c r="C11" s="41">
        <v>99</v>
      </c>
      <c r="D11" s="42">
        <v>35</v>
      </c>
      <c r="E11" s="41">
        <v>21.1</v>
      </c>
      <c r="F11" s="41">
        <v>99.1</v>
      </c>
      <c r="G11" s="42">
        <v>34</v>
      </c>
      <c r="H11" s="42">
        <v>101</v>
      </c>
    </row>
    <row r="12" spans="1:8" x14ac:dyDescent="0.2">
      <c r="A12" s="10" t="s">
        <v>17</v>
      </c>
      <c r="B12" s="41">
        <v>3.3</v>
      </c>
      <c r="C12" s="41">
        <v>99.3</v>
      </c>
      <c r="D12" s="42">
        <v>5.4</v>
      </c>
      <c r="E12" s="41">
        <v>3.5</v>
      </c>
      <c r="F12" s="41">
        <v>99.4</v>
      </c>
      <c r="G12" s="42">
        <v>5.7</v>
      </c>
      <c r="H12" s="42">
        <v>108</v>
      </c>
    </row>
    <row r="13" spans="1:8" ht="24" x14ac:dyDescent="0.2">
      <c r="A13" s="10" t="s">
        <v>18</v>
      </c>
      <c r="B13" s="42">
        <v>2.2000000000000002</v>
      </c>
      <c r="C13" s="42">
        <v>99.9</v>
      </c>
      <c r="D13" s="42">
        <v>3.6</v>
      </c>
      <c r="E13" s="42">
        <v>2.2999999999999998</v>
      </c>
      <c r="F13" s="42">
        <v>99.9</v>
      </c>
      <c r="G13" s="42">
        <v>3.7</v>
      </c>
      <c r="H13" s="42">
        <v>105.3</v>
      </c>
    </row>
    <row r="14" spans="1:8" x14ac:dyDescent="0.2">
      <c r="A14" s="10" t="s">
        <v>19</v>
      </c>
      <c r="B14" s="41">
        <v>2.9</v>
      </c>
      <c r="C14" s="41">
        <v>99.4</v>
      </c>
      <c r="D14" s="42">
        <v>4.8</v>
      </c>
      <c r="E14" s="41">
        <v>3.3</v>
      </c>
      <c r="F14" s="41">
        <v>99.5</v>
      </c>
      <c r="G14" s="42">
        <v>5.3</v>
      </c>
      <c r="H14" s="42">
        <v>114.6</v>
      </c>
    </row>
    <row r="15" spans="1:8" x14ac:dyDescent="0.2">
      <c r="A15" s="10" t="s">
        <v>20</v>
      </c>
      <c r="B15" s="41">
        <v>4</v>
      </c>
      <c r="C15" s="41">
        <v>99.9</v>
      </c>
      <c r="D15" s="42">
        <v>6.6</v>
      </c>
      <c r="E15" s="41">
        <v>4.0999999999999996</v>
      </c>
      <c r="F15" s="41">
        <v>99.9</v>
      </c>
      <c r="G15" s="42">
        <v>6.5</v>
      </c>
      <c r="H15" s="42">
        <v>102.5</v>
      </c>
    </row>
    <row r="16" spans="1:8" ht="24" x14ac:dyDescent="0.2">
      <c r="A16" s="10" t="s">
        <v>21</v>
      </c>
      <c r="B16" s="42">
        <v>5.3</v>
      </c>
      <c r="C16" s="42">
        <v>100</v>
      </c>
      <c r="D16" s="42">
        <v>8.9</v>
      </c>
      <c r="E16" s="42">
        <v>5.6</v>
      </c>
      <c r="F16" s="42">
        <v>100</v>
      </c>
      <c r="G16" s="42">
        <v>9</v>
      </c>
      <c r="H16" s="42">
        <v>105.2</v>
      </c>
    </row>
    <row r="17" spans="1:8" ht="12.75" thickBot="1" x14ac:dyDescent="0.25">
      <c r="A17" s="13" t="s">
        <v>22</v>
      </c>
      <c r="B17" s="43">
        <v>7</v>
      </c>
      <c r="C17" s="43">
        <v>98.7</v>
      </c>
      <c r="D17" s="44">
        <v>11.7</v>
      </c>
      <c r="E17" s="43">
        <v>7.3</v>
      </c>
      <c r="F17" s="43">
        <v>98.8</v>
      </c>
      <c r="G17" s="44">
        <v>11.7</v>
      </c>
      <c r="H17" s="44">
        <v>104</v>
      </c>
    </row>
    <row r="18" spans="1:8" x14ac:dyDescent="0.2">
      <c r="A18" s="15"/>
    </row>
    <row r="19" spans="1:8" x14ac:dyDescent="0.2">
      <c r="A19" s="15"/>
    </row>
  </sheetData>
  <mergeCells count="9">
    <mergeCell ref="H2:H4"/>
    <mergeCell ref="A1:H1"/>
    <mergeCell ref="A2:A4"/>
    <mergeCell ref="E2:G2"/>
    <mergeCell ref="B3:B4"/>
    <mergeCell ref="C3:D3"/>
    <mergeCell ref="E3:E4"/>
    <mergeCell ref="F3:G3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FFBE-0317-4003-B092-D7B653C14BA2}">
  <dimension ref="A1:K17"/>
  <sheetViews>
    <sheetView workbookViewId="0">
      <selection sqref="A1:I1"/>
    </sheetView>
  </sheetViews>
  <sheetFormatPr defaultRowHeight="12" x14ac:dyDescent="0.2"/>
  <cols>
    <col min="1" max="1" width="26" style="2" customWidth="1"/>
    <col min="2" max="2" width="9.140625" style="2"/>
    <col min="3" max="3" width="10.42578125" style="2" customWidth="1"/>
    <col min="4" max="4" width="9.140625" style="2"/>
    <col min="5" max="5" width="8.28515625" style="2" customWidth="1"/>
    <col min="6" max="8" width="9.140625" style="2"/>
    <col min="9" max="9" width="8.7109375" style="2" customWidth="1"/>
    <col min="10" max="16384" width="9.140625" style="2"/>
  </cols>
  <sheetData>
    <row r="1" spans="1:11" ht="12.75" thickBot="1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</row>
    <row r="2" spans="1:11" ht="12.75" thickBot="1" x14ac:dyDescent="0.25">
      <c r="A2" s="16" t="s">
        <v>5</v>
      </c>
      <c r="B2" s="17" t="s">
        <v>29</v>
      </c>
      <c r="C2" s="4"/>
      <c r="D2" s="4"/>
      <c r="E2" s="18"/>
      <c r="F2" s="17" t="s">
        <v>32</v>
      </c>
      <c r="G2" s="4"/>
      <c r="H2" s="4"/>
      <c r="I2" s="4"/>
    </row>
    <row r="3" spans="1:11" ht="31.5" customHeight="1" thickBot="1" x14ac:dyDescent="0.25">
      <c r="A3" s="19"/>
      <c r="B3" s="20" t="s">
        <v>36</v>
      </c>
      <c r="C3" s="20" t="s">
        <v>35</v>
      </c>
      <c r="D3" s="17" t="s">
        <v>37</v>
      </c>
      <c r="E3" s="18"/>
      <c r="F3" s="20" t="s">
        <v>36</v>
      </c>
      <c r="G3" s="20" t="s">
        <v>35</v>
      </c>
      <c r="H3" s="17" t="s">
        <v>6</v>
      </c>
      <c r="I3" s="4"/>
    </row>
    <row r="4" spans="1:11" ht="72.75" thickBot="1" x14ac:dyDescent="0.25">
      <c r="A4" s="21"/>
      <c r="B4" s="22"/>
      <c r="C4" s="22"/>
      <c r="D4" s="23" t="s">
        <v>8</v>
      </c>
      <c r="E4" s="23" t="s">
        <v>23</v>
      </c>
      <c r="F4" s="22"/>
      <c r="G4" s="22"/>
      <c r="H4" s="23" t="s">
        <v>8</v>
      </c>
      <c r="I4" s="24" t="s">
        <v>7</v>
      </c>
    </row>
    <row r="5" spans="1:11" x14ac:dyDescent="0.2">
      <c r="A5" s="25" t="s">
        <v>10</v>
      </c>
      <c r="B5" s="9">
        <v>488.01420000000002</v>
      </c>
      <c r="C5" s="9">
        <v>225.02330000000001</v>
      </c>
      <c r="D5" s="9">
        <f t="shared" ref="D5:D17" si="0">C5/B5%</f>
        <v>46.109990242087214</v>
      </c>
      <c r="E5" s="9">
        <v>100</v>
      </c>
      <c r="F5" s="9">
        <v>612.04259999999999</v>
      </c>
      <c r="G5" s="9">
        <v>274.77069999999998</v>
      </c>
      <c r="H5" s="9">
        <f>G5/F5%</f>
        <v>44.894048224747749</v>
      </c>
      <c r="I5" s="9">
        <v>100</v>
      </c>
    </row>
    <row r="6" spans="1:11" ht="24" x14ac:dyDescent="0.2">
      <c r="A6" s="26" t="s">
        <v>11</v>
      </c>
      <c r="B6" s="11">
        <v>24.721800000000002</v>
      </c>
      <c r="C6" s="11">
        <v>21.4116</v>
      </c>
      <c r="D6" s="11">
        <f t="shared" si="0"/>
        <v>86.610198286532523</v>
      </c>
      <c r="E6" s="11">
        <f>C6/C$5%</f>
        <v>9.5152813064247113</v>
      </c>
      <c r="F6" s="11">
        <v>27.900099999999998</v>
      </c>
      <c r="G6" s="11">
        <v>24.177700000000002</v>
      </c>
      <c r="H6" s="11">
        <f>G6/F6%</f>
        <v>86.658112336514932</v>
      </c>
      <c r="I6" s="11">
        <f>G6/G$5%</f>
        <v>8.7992278652709341</v>
      </c>
      <c r="K6" s="27"/>
    </row>
    <row r="7" spans="1:11" ht="37.5" customHeight="1" x14ac:dyDescent="0.2">
      <c r="A7" s="26" t="s">
        <v>12</v>
      </c>
      <c r="B7" s="11">
        <v>67.390699999999995</v>
      </c>
      <c r="C7" s="11">
        <v>24.308700000000002</v>
      </c>
      <c r="D7" s="11">
        <f t="shared" si="0"/>
        <v>36.07129767163719</v>
      </c>
      <c r="E7" s="11">
        <f t="shared" ref="E7:E17" si="1">C7/C$5%</f>
        <v>10.802747982097854</v>
      </c>
      <c r="F7" s="11">
        <v>85.312700000000007</v>
      </c>
      <c r="G7" s="11">
        <v>30.3386</v>
      </c>
      <c r="H7" s="11">
        <f t="shared" ref="H7:H17" si="2">G7/F7%</f>
        <v>35.561645569768622</v>
      </c>
      <c r="I7" s="11">
        <f t="shared" ref="I7:I17" si="3">G7/G$5%</f>
        <v>11.041424722504985</v>
      </c>
      <c r="K7" s="27"/>
    </row>
    <row r="8" spans="1:11" ht="48" x14ac:dyDescent="0.2">
      <c r="A8" s="26" t="s">
        <v>13</v>
      </c>
      <c r="B8" s="11">
        <v>23.263200000000001</v>
      </c>
      <c r="C8" s="11">
        <v>1.1104000000000001</v>
      </c>
      <c r="D8" s="11">
        <f t="shared" si="0"/>
        <v>4.7732040303999455</v>
      </c>
      <c r="E8" s="11">
        <f t="shared" si="1"/>
        <v>0.49346001058557049</v>
      </c>
      <c r="F8" s="11">
        <v>46.186199999999999</v>
      </c>
      <c r="G8" s="11">
        <v>0.7258</v>
      </c>
      <c r="H8" s="11">
        <f t="shared" si="2"/>
        <v>1.5714650696528401</v>
      </c>
      <c r="I8" s="11">
        <f t="shared" si="3"/>
        <v>0.26414752373524547</v>
      </c>
      <c r="K8" s="27"/>
    </row>
    <row r="9" spans="1:11" ht="36" x14ac:dyDescent="0.2">
      <c r="A9" s="26" t="s">
        <v>14</v>
      </c>
      <c r="B9" s="11">
        <v>3.9093</v>
      </c>
      <c r="C9" s="11">
        <v>1.3580000000000001</v>
      </c>
      <c r="D9" s="11">
        <f t="shared" si="0"/>
        <v>34.737676821937434</v>
      </c>
      <c r="E9" s="11">
        <f t="shared" si="1"/>
        <v>0.60349306049640195</v>
      </c>
      <c r="F9" s="11">
        <v>2.3494999999999999</v>
      </c>
      <c r="G9" s="11">
        <v>1.2254</v>
      </c>
      <c r="H9" s="11">
        <f t="shared" si="2"/>
        <v>52.155777825069165</v>
      </c>
      <c r="I9" s="11">
        <f t="shared" si="3"/>
        <v>0.44597185944498458</v>
      </c>
      <c r="K9" s="27"/>
    </row>
    <row r="10" spans="1:11" x14ac:dyDescent="0.2">
      <c r="A10" s="26" t="s">
        <v>15</v>
      </c>
      <c r="B10" s="11">
        <v>25.363399999999999</v>
      </c>
      <c r="C10" s="11">
        <v>16.578499999999998</v>
      </c>
      <c r="D10" s="11">
        <f t="shared" si="0"/>
        <v>65.363870774422992</v>
      </c>
      <c r="E10" s="11">
        <f t="shared" si="1"/>
        <v>7.3674592808833559</v>
      </c>
      <c r="F10" s="11">
        <v>26.307099999999998</v>
      </c>
      <c r="G10" s="11">
        <v>19.314</v>
      </c>
      <c r="H10" s="11">
        <f t="shared" si="2"/>
        <v>73.417442439493527</v>
      </c>
      <c r="I10" s="11">
        <f t="shared" si="3"/>
        <v>7.029133746793236</v>
      </c>
      <c r="K10" s="27"/>
    </row>
    <row r="11" spans="1:11" ht="48" x14ac:dyDescent="0.2">
      <c r="A11" s="26" t="s">
        <v>16</v>
      </c>
      <c r="B11" s="11">
        <v>237.65119999999999</v>
      </c>
      <c r="C11" s="11">
        <v>106.5672</v>
      </c>
      <c r="D11" s="11">
        <f t="shared" si="0"/>
        <v>44.841852260792287</v>
      </c>
      <c r="E11" s="11">
        <f t="shared" si="1"/>
        <v>47.358295785369776</v>
      </c>
      <c r="F11" s="11">
        <v>292.19560000000001</v>
      </c>
      <c r="G11" s="11">
        <v>128.96129999999999</v>
      </c>
      <c r="H11" s="11">
        <f t="shared" si="2"/>
        <v>44.135264186045234</v>
      </c>
      <c r="I11" s="11">
        <f t="shared" si="3"/>
        <v>46.934152731714121</v>
      </c>
      <c r="K11" s="27"/>
    </row>
    <row r="12" spans="1:11" x14ac:dyDescent="0.2">
      <c r="A12" s="26" t="s">
        <v>17</v>
      </c>
      <c r="B12" s="11">
        <v>20.918700000000001</v>
      </c>
      <c r="C12" s="11">
        <v>13.494899999999999</v>
      </c>
      <c r="D12" s="11">
        <f t="shared" si="0"/>
        <v>64.511178992958449</v>
      </c>
      <c r="E12" s="11">
        <f t="shared" si="1"/>
        <v>5.997112299037477</v>
      </c>
      <c r="F12" s="11">
        <v>31.158100000000001</v>
      </c>
      <c r="G12" s="11">
        <v>20.1706</v>
      </c>
      <c r="H12" s="11">
        <f t="shared" si="2"/>
        <v>64.736296500749404</v>
      </c>
      <c r="I12" s="11">
        <f t="shared" si="3"/>
        <v>7.3408845994132568</v>
      </c>
      <c r="K12" s="27"/>
    </row>
    <row r="13" spans="1:11" ht="24" x14ac:dyDescent="0.2">
      <c r="A13" s="26" t="s">
        <v>18</v>
      </c>
      <c r="B13" s="11">
        <v>4.4617000000000004</v>
      </c>
      <c r="C13" s="11">
        <v>3.5872999999999999</v>
      </c>
      <c r="D13" s="11">
        <f t="shared" si="0"/>
        <v>80.402088889885007</v>
      </c>
      <c r="E13" s="11">
        <f t="shared" si="1"/>
        <v>1.5941904682759518</v>
      </c>
      <c r="F13" s="11">
        <v>7.0442999999999998</v>
      </c>
      <c r="G13" s="11">
        <v>5.7386999999999997</v>
      </c>
      <c r="H13" s="11">
        <f t="shared" si="2"/>
        <v>81.465866019334783</v>
      </c>
      <c r="I13" s="11">
        <f t="shared" si="3"/>
        <v>2.088541463846036</v>
      </c>
      <c r="K13" s="27"/>
    </row>
    <row r="14" spans="1:11" x14ac:dyDescent="0.2">
      <c r="A14" s="26" t="s">
        <v>19</v>
      </c>
      <c r="B14" s="11">
        <v>18.149799999999999</v>
      </c>
      <c r="C14" s="11">
        <v>8.1617999999999995</v>
      </c>
      <c r="D14" s="11">
        <f t="shared" si="0"/>
        <v>44.969090568491112</v>
      </c>
      <c r="E14" s="11">
        <f t="shared" si="1"/>
        <v>3.6270910612367691</v>
      </c>
      <c r="F14" s="11">
        <v>21.8063</v>
      </c>
      <c r="G14" s="11">
        <v>11.100199999999999</v>
      </c>
      <c r="H14" s="11">
        <f t="shared" si="2"/>
        <v>50.903637939494544</v>
      </c>
      <c r="I14" s="11">
        <f t="shared" si="3"/>
        <v>4.0398048263515722</v>
      </c>
      <c r="K14" s="27"/>
    </row>
    <row r="15" spans="1:11" x14ac:dyDescent="0.2">
      <c r="A15" s="26" t="s">
        <v>20</v>
      </c>
      <c r="B15" s="11">
        <v>6.4305000000000003</v>
      </c>
      <c r="C15" s="11">
        <v>5.673</v>
      </c>
      <c r="D15" s="11">
        <f t="shared" si="0"/>
        <v>88.220200606484724</v>
      </c>
      <c r="E15" s="11">
        <f t="shared" si="1"/>
        <v>2.5210722622946156</v>
      </c>
      <c r="F15" s="11">
        <v>6.8623000000000003</v>
      </c>
      <c r="G15" s="11">
        <v>6.1688000000000001</v>
      </c>
      <c r="H15" s="11">
        <f t="shared" si="2"/>
        <v>89.894058843244977</v>
      </c>
      <c r="I15" s="11">
        <f t="shared" si="3"/>
        <v>2.2450719818379472</v>
      </c>
      <c r="K15" s="27"/>
    </row>
    <row r="16" spans="1:11" ht="24" x14ac:dyDescent="0.2">
      <c r="A16" s="26" t="s">
        <v>21</v>
      </c>
      <c r="B16" s="11">
        <v>5.548</v>
      </c>
      <c r="C16" s="11">
        <v>5.4509999999999996</v>
      </c>
      <c r="D16" s="11">
        <f t="shared" si="0"/>
        <v>98.251622206200423</v>
      </c>
      <c r="E16" s="11">
        <f t="shared" si="1"/>
        <v>2.4224158120514629</v>
      </c>
      <c r="F16" s="11">
        <v>6.1455000000000002</v>
      </c>
      <c r="G16" s="11">
        <v>6.1455000000000002</v>
      </c>
      <c r="H16" s="11">
        <f t="shared" si="2"/>
        <v>100</v>
      </c>
      <c r="I16" s="11">
        <f t="shared" si="3"/>
        <v>2.2365921839555676</v>
      </c>
      <c r="K16" s="27"/>
    </row>
    <row r="17" spans="1:11" ht="12.75" thickBot="1" x14ac:dyDescent="0.25">
      <c r="A17" s="28" t="s">
        <v>22</v>
      </c>
      <c r="B17" s="29">
        <v>50.206099999999999</v>
      </c>
      <c r="C17" s="29">
        <v>17.320799999999998</v>
      </c>
      <c r="D17" s="29">
        <f t="shared" si="0"/>
        <v>34.499393499993026</v>
      </c>
      <c r="E17" s="29">
        <f t="shared" si="1"/>
        <v>7.6973362314035914</v>
      </c>
      <c r="F17" s="29">
        <v>58.774900000000002</v>
      </c>
      <c r="G17" s="29">
        <v>20.704000000000001</v>
      </c>
      <c r="H17" s="29">
        <f t="shared" si="2"/>
        <v>35.225921269113172</v>
      </c>
      <c r="I17" s="29">
        <f t="shared" si="3"/>
        <v>7.5350101011497959</v>
      </c>
      <c r="K17" s="27"/>
    </row>
  </sheetData>
  <mergeCells count="10">
    <mergeCell ref="H3:I3"/>
    <mergeCell ref="A1:I1"/>
    <mergeCell ref="A2:A4"/>
    <mergeCell ref="B2:E2"/>
    <mergeCell ref="F2:I2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FC12-4DEC-465D-B674-1E6F81071D36}">
  <dimension ref="A1:D19"/>
  <sheetViews>
    <sheetView workbookViewId="0">
      <selection sqref="A1:C1"/>
    </sheetView>
  </sheetViews>
  <sheetFormatPr defaultRowHeight="12" x14ac:dyDescent="0.2"/>
  <cols>
    <col min="1" max="1" width="28.42578125" style="2" customWidth="1"/>
    <col min="2" max="3" width="17.7109375" style="2" customWidth="1"/>
    <col min="4" max="16384" width="9.140625" style="2"/>
  </cols>
  <sheetData>
    <row r="1" spans="1:4" ht="33.75" customHeight="1" thickBot="1" x14ac:dyDescent="0.25">
      <c r="A1" s="1" t="s">
        <v>38</v>
      </c>
      <c r="B1" s="1"/>
      <c r="C1" s="1"/>
    </row>
    <row r="2" spans="1:4" ht="27.75" customHeight="1" thickBot="1" x14ac:dyDescent="0.25">
      <c r="A2" s="3" t="s">
        <v>5</v>
      </c>
      <c r="B2" s="4"/>
      <c r="C2" s="4"/>
      <c r="D2" s="5"/>
    </row>
    <row r="3" spans="1:4" ht="12.75" thickBot="1" x14ac:dyDescent="0.25">
      <c r="A3" s="6"/>
      <c r="B3" s="7" t="s">
        <v>29</v>
      </c>
      <c r="C3" s="7" t="s">
        <v>32</v>
      </c>
      <c r="D3" s="5"/>
    </row>
    <row r="4" spans="1:4" x14ac:dyDescent="0.2">
      <c r="A4" s="8" t="s">
        <v>10</v>
      </c>
      <c r="B4" s="9">
        <v>24697.1</v>
      </c>
      <c r="C4" s="9">
        <v>27088.799999999999</v>
      </c>
      <c r="D4" s="5"/>
    </row>
    <row r="5" spans="1:4" ht="24" x14ac:dyDescent="0.2">
      <c r="A5" s="10" t="s">
        <v>11</v>
      </c>
      <c r="B5" s="11">
        <v>5616.3</v>
      </c>
      <c r="C5" s="11">
        <v>3631.2</v>
      </c>
      <c r="D5" s="5"/>
    </row>
    <row r="6" spans="1:4" x14ac:dyDescent="0.2">
      <c r="A6" s="10" t="s">
        <v>12</v>
      </c>
      <c r="B6" s="11">
        <v>1806.1</v>
      </c>
      <c r="C6" s="11">
        <v>1761.4</v>
      </c>
      <c r="D6" s="5"/>
    </row>
    <row r="7" spans="1:4" ht="48" x14ac:dyDescent="0.2">
      <c r="A7" s="10" t="s">
        <v>13</v>
      </c>
      <c r="B7" s="11">
        <v>68</v>
      </c>
      <c r="C7" s="11">
        <v>-6.6</v>
      </c>
      <c r="D7" s="5"/>
    </row>
    <row r="8" spans="1:4" ht="36" x14ac:dyDescent="0.2">
      <c r="A8" s="10" t="s">
        <v>24</v>
      </c>
      <c r="B8" s="11">
        <v>2.9</v>
      </c>
      <c r="C8" s="11">
        <v>22.7</v>
      </c>
      <c r="D8" s="5"/>
    </row>
    <row r="9" spans="1:4" x14ac:dyDescent="0.2">
      <c r="A9" s="10" t="s">
        <v>15</v>
      </c>
      <c r="B9" s="11">
        <v>1606.1</v>
      </c>
      <c r="C9" s="11">
        <v>1699.6</v>
      </c>
      <c r="D9" s="5"/>
    </row>
    <row r="10" spans="1:4" ht="48" x14ac:dyDescent="0.2">
      <c r="A10" s="10" t="s">
        <v>16</v>
      </c>
      <c r="B10" s="11">
        <v>7388.5</v>
      </c>
      <c r="C10" s="11">
        <v>8823.1</v>
      </c>
      <c r="D10" s="5"/>
    </row>
    <row r="11" spans="1:4" x14ac:dyDescent="0.2">
      <c r="A11" s="10" t="s">
        <v>17</v>
      </c>
      <c r="B11" s="11">
        <v>925.3</v>
      </c>
      <c r="C11" s="11">
        <v>2339.6999999999998</v>
      </c>
      <c r="D11" s="5"/>
    </row>
    <row r="12" spans="1:4" ht="24" x14ac:dyDescent="0.2">
      <c r="A12" s="10" t="s">
        <v>18</v>
      </c>
      <c r="B12" s="11">
        <v>205.6</v>
      </c>
      <c r="C12" s="11">
        <v>822.5</v>
      </c>
      <c r="D12" s="5"/>
    </row>
    <row r="13" spans="1:4" x14ac:dyDescent="0.2">
      <c r="A13" s="10" t="s">
        <v>19</v>
      </c>
      <c r="B13" s="12">
        <v>1344.6</v>
      </c>
      <c r="C13" s="12">
        <v>1698.3</v>
      </c>
      <c r="D13" s="5"/>
    </row>
    <row r="14" spans="1:4" x14ac:dyDescent="0.2">
      <c r="A14" s="10" t="s">
        <v>20</v>
      </c>
      <c r="B14" s="12">
        <v>1891.7</v>
      </c>
      <c r="C14" s="12">
        <v>1910.5</v>
      </c>
      <c r="D14" s="5"/>
    </row>
    <row r="15" spans="1:4" ht="24" x14ac:dyDescent="0.2">
      <c r="A15" s="10" t="s">
        <v>21</v>
      </c>
      <c r="B15" s="12">
        <v>1431.5</v>
      </c>
      <c r="C15" s="12">
        <v>1725.2</v>
      </c>
      <c r="D15" s="5"/>
    </row>
    <row r="16" spans="1:4" ht="12.75" thickBot="1" x14ac:dyDescent="0.25">
      <c r="A16" s="13" t="s">
        <v>22</v>
      </c>
      <c r="B16" s="14">
        <v>2410.5</v>
      </c>
      <c r="C16" s="14">
        <v>2661.2</v>
      </c>
      <c r="D16" s="5"/>
    </row>
    <row r="17" spans="1:1" x14ac:dyDescent="0.2">
      <c r="A17" s="15"/>
    </row>
    <row r="18" spans="1:1" x14ac:dyDescent="0.2">
      <c r="A18" s="15"/>
    </row>
    <row r="19" spans="1:1" x14ac:dyDescent="0.2">
      <c r="A19" s="15"/>
    </row>
  </sheetData>
  <mergeCells count="3">
    <mergeCell ref="B2:C2"/>
    <mergeCell ref="A2:A3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Figura 1</vt:lpstr>
      <vt:lpstr>Tabelul 1. Ponderea IMM</vt:lpstr>
      <vt:lpstr>Tabelul 2 Nr. IMM pe activitati</vt:lpstr>
      <vt:lpstr>Tabelul 3. Venituri_vanzari IMM</vt:lpstr>
      <vt:lpstr>Tabelul 4. Profit</vt:lpstr>
      <vt:lpstr>'Tabelul 2 Nr. IMM pe activitati'!_Hlk138563168</vt:lpstr>
      <vt:lpstr>'Tabelul 1. Ponderea IMM'!OLE_LINK4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Craciun</dc:creator>
  <cp:lastModifiedBy>Corina Vicol</cp:lastModifiedBy>
  <cp:lastPrinted>2021-07-30T12:37:26Z</cp:lastPrinted>
  <dcterms:created xsi:type="dcterms:W3CDTF">2021-07-30T09:12:42Z</dcterms:created>
  <dcterms:modified xsi:type="dcterms:W3CDTF">2023-07-25T08:58:47Z</dcterms:modified>
</cp:coreProperties>
</file>