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8_{5D60DBB1-E67D-4A74-9B3E-9081ACC812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racțiuni_raioane" sheetId="1" r:id="rId1"/>
    <sheet name="Infracțiuni_tipuri" sheetId="2" r:id="rId2"/>
    <sheet name="Victime_raioane" sheetId="5" r:id="rId3"/>
    <sheet name="Condamnați" sheetId="3" r:id="rId4"/>
    <sheet name="Deținuți" sheetId="4" r:id="rId5"/>
  </sheets>
  <definedNames>
    <definedName name="_Toc253991803" localSheetId="0">Infracțiuni_raioane!$A$2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5" l="1"/>
  <c r="E17" i="5"/>
  <c r="F17" i="5"/>
  <c r="G13" i="5"/>
  <c r="F13" i="5"/>
  <c r="E13" i="5"/>
  <c r="G39" i="5"/>
  <c r="G10" i="5"/>
  <c r="F10" i="5"/>
  <c r="G4" i="5"/>
  <c r="F4" i="5"/>
  <c r="G17" i="2" l="1"/>
  <c r="G19" i="2"/>
  <c r="G20" i="2"/>
  <c r="G21" i="2"/>
  <c r="G23" i="2"/>
  <c r="G24" i="2"/>
  <c r="G26" i="2"/>
  <c r="G27" i="2"/>
  <c r="G28" i="2"/>
  <c r="G29" i="2"/>
  <c r="G30" i="2"/>
  <c r="G31" i="2"/>
  <c r="G32" i="2"/>
  <c r="G34" i="2"/>
  <c r="G35" i="2"/>
  <c r="G36" i="2"/>
  <c r="G38" i="2"/>
  <c r="G39" i="2"/>
  <c r="G41" i="2"/>
  <c r="G42" i="2"/>
  <c r="G43" i="2"/>
  <c r="G45" i="2"/>
  <c r="G46" i="2"/>
  <c r="G48" i="2"/>
  <c r="G49" i="2"/>
  <c r="G50" i="2"/>
  <c r="G51" i="2"/>
  <c r="G15" i="2"/>
  <c r="E32" i="5"/>
  <c r="F32" i="5"/>
  <c r="G32" i="5"/>
  <c r="G33" i="5"/>
  <c r="F33" i="5"/>
  <c r="E33" i="5"/>
  <c r="E34" i="5"/>
  <c r="E3" i="1" l="1"/>
  <c r="E51" i="2" l="1"/>
  <c r="D8" i="1"/>
  <c r="D7" i="1"/>
  <c r="D6" i="1"/>
  <c r="D5" i="1"/>
  <c r="D4" i="1"/>
  <c r="D3" i="1"/>
  <c r="D42" i="1"/>
  <c r="E42" i="1"/>
  <c r="G42" i="5" l="1"/>
  <c r="F42" i="5"/>
  <c r="E42" i="5"/>
  <c r="G5" i="5"/>
  <c r="G6" i="5"/>
  <c r="G7" i="5"/>
  <c r="G8" i="5"/>
  <c r="G9" i="5"/>
  <c r="G11" i="5"/>
  <c r="G12" i="5"/>
  <c r="G14" i="5"/>
  <c r="G15" i="5"/>
  <c r="G16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4" i="5"/>
  <c r="G36" i="5"/>
  <c r="G37" i="5"/>
  <c r="G38" i="5"/>
  <c r="G41" i="5"/>
  <c r="G3" i="5"/>
  <c r="F5" i="5"/>
  <c r="F6" i="5"/>
  <c r="F7" i="5"/>
  <c r="F8" i="5"/>
  <c r="F9" i="5"/>
  <c r="F11" i="5"/>
  <c r="F12" i="5"/>
  <c r="F14" i="5"/>
  <c r="F15" i="5"/>
  <c r="F16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4" i="5"/>
  <c r="F36" i="5"/>
  <c r="F37" i="5"/>
  <c r="F38" i="5"/>
  <c r="F39" i="5"/>
  <c r="F41" i="5"/>
  <c r="F3" i="5"/>
  <c r="E4" i="5"/>
  <c r="E5" i="5"/>
  <c r="E6" i="5"/>
  <c r="E7" i="5"/>
  <c r="E8" i="5"/>
  <c r="E9" i="5"/>
  <c r="E10" i="5"/>
  <c r="E11" i="5"/>
  <c r="E12" i="5"/>
  <c r="E14" i="5"/>
  <c r="E15" i="5"/>
  <c r="E16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6" i="5"/>
  <c r="E37" i="5"/>
  <c r="E38" i="5"/>
  <c r="E39" i="5"/>
  <c r="E41" i="5"/>
  <c r="E3" i="5"/>
  <c r="C51" i="2" l="1"/>
  <c r="B51" i="2"/>
  <c r="D51" i="2"/>
  <c r="D41" i="1" l="1"/>
  <c r="E41" i="1"/>
  <c r="E6" i="1"/>
  <c r="E4" i="1"/>
  <c r="E34" i="1"/>
  <c r="E9" i="1"/>
  <c r="E7" i="1"/>
  <c r="E8" i="1"/>
  <c r="E10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3" i="1"/>
  <c r="E35" i="1"/>
  <c r="E36" i="1"/>
  <c r="E37" i="1"/>
  <c r="E38" i="1"/>
  <c r="E39" i="1"/>
  <c r="E40" i="1"/>
  <c r="D9" i="1"/>
  <c r="D10" i="1"/>
  <c r="D11" i="1"/>
  <c r="D12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E18" i="1" l="1"/>
  <c r="D32" i="1"/>
  <c r="D18" i="1"/>
  <c r="E5" i="1" l="1"/>
  <c r="E32" i="1"/>
</calcChain>
</file>

<file path=xl/sharedStrings.xml><?xml version="1.0" encoding="utf-8"?>
<sst xmlns="http://schemas.openxmlformats.org/spreadsheetml/2006/main" count="187" uniqueCount="112">
  <si>
    <t>Total</t>
  </si>
  <si>
    <t>Mun. CHIŞINĂU</t>
  </si>
  <si>
    <t>NORD</t>
  </si>
  <si>
    <t>mun. Bălţi</t>
  </si>
  <si>
    <t xml:space="preserve">Briceni </t>
  </si>
  <si>
    <t xml:space="preserve">Donduşeni </t>
  </si>
  <si>
    <t xml:space="preserve">Drochia </t>
  </si>
  <si>
    <t xml:space="preserve">Edineţ </t>
  </si>
  <si>
    <t xml:space="preserve">Făleşti </t>
  </si>
  <si>
    <t xml:space="preserve">Floreşti </t>
  </si>
  <si>
    <t xml:space="preserve">Glodeni </t>
  </si>
  <si>
    <t xml:space="preserve">Ocniţa </t>
  </si>
  <si>
    <t xml:space="preserve">Soroca </t>
  </si>
  <si>
    <t>CENTRU</t>
  </si>
  <si>
    <t xml:space="preserve">Anenii Noi </t>
  </si>
  <si>
    <t>Călăraşi</t>
  </si>
  <si>
    <t xml:space="preserve">Criuleni </t>
  </si>
  <si>
    <t xml:space="preserve">Dubăsari </t>
  </si>
  <si>
    <t xml:space="preserve">Ialoveni </t>
  </si>
  <si>
    <t>Nisporeni</t>
  </si>
  <si>
    <t xml:space="preserve">Orhei </t>
  </si>
  <si>
    <t xml:space="preserve">Rezina </t>
  </si>
  <si>
    <t xml:space="preserve">Străşeni </t>
  </si>
  <si>
    <t>Şoldăneşti</t>
  </si>
  <si>
    <t xml:space="preserve">Teleneşti </t>
  </si>
  <si>
    <t>SUD</t>
  </si>
  <si>
    <t xml:space="preserve">Basarabeasca </t>
  </si>
  <si>
    <t xml:space="preserve">Cahul </t>
  </si>
  <si>
    <t>Cantemir</t>
  </si>
  <si>
    <t xml:space="preserve">Căuşeni </t>
  </si>
  <si>
    <t xml:space="preserve">Cimişlia </t>
  </si>
  <si>
    <t xml:space="preserve">Leova </t>
  </si>
  <si>
    <t xml:space="preserve">Ştefan Vodă </t>
  </si>
  <si>
    <t xml:space="preserve">Taraclia </t>
  </si>
  <si>
    <t>UTA GĂGĂUZIA</t>
  </si>
  <si>
    <t>inclusiv:</t>
  </si>
  <si>
    <t>Infracţiuni înregistrate – total</t>
  </si>
  <si>
    <t>Infracţiuni contra vieţii şi sănătăţii persoanei</t>
  </si>
  <si>
    <t>omor</t>
  </si>
  <si>
    <t>Infracţiuni privind viaţa sexuală</t>
  </si>
  <si>
    <t>Infracţiuni contra patrimoniului</t>
  </si>
  <si>
    <t>şantaj</t>
  </si>
  <si>
    <t>Infracţiuni contra sănătăţii publice şi convieţuirii sociale</t>
  </si>
  <si>
    <t>Infracţiuni contra familiei şi minorilor</t>
  </si>
  <si>
    <t>violenţă în familie</t>
  </si>
  <si>
    <t>Infracţiuni economice</t>
  </si>
  <si>
    <t>contrabanda</t>
  </si>
  <si>
    <t>fabricarea banilor falşi</t>
  </si>
  <si>
    <t xml:space="preserve">Infracţiuni contra securităţii şi a ordinii publice  </t>
  </si>
  <si>
    <t>inclusiv minori</t>
  </si>
  <si>
    <t>Total persoane condamnate</t>
  </si>
  <si>
    <t>inclusiv pentru:</t>
  </si>
  <si>
    <t>Omor</t>
  </si>
  <si>
    <t>Viol</t>
  </si>
  <si>
    <t>Furt</t>
  </si>
  <si>
    <t>Jaf</t>
  </si>
  <si>
    <t>Huliganism</t>
  </si>
  <si>
    <t>Infracţiuni legate de droguri</t>
  </si>
  <si>
    <t>Femei</t>
  </si>
  <si>
    <t>30-39</t>
  </si>
  <si>
    <t>40-49</t>
  </si>
  <si>
    <t>60 și peste</t>
  </si>
  <si>
    <t>Bărbați</t>
  </si>
  <si>
    <t xml:space="preserve">Râşcani </t>
  </si>
  <si>
    <t xml:space="preserve">Sângerei </t>
  </si>
  <si>
    <t xml:space="preserve">Hânceşti </t>
  </si>
  <si>
    <t>Alte infracțiuni</t>
  </si>
  <si>
    <t>Infracţiuni  în domeniul transporturilor</t>
  </si>
  <si>
    <t>Infracţiuni contra justiției</t>
  </si>
  <si>
    <t>Infracţiuni contra autorităților publice</t>
  </si>
  <si>
    <t>trafic de copii</t>
  </si>
  <si>
    <t>Total infracţiuni (cazuri)</t>
  </si>
  <si>
    <t>inclusiv infracţiuni excepţional de grave, deosebit de grave şi grave (cazuri)</t>
  </si>
  <si>
    <t>Ponderea infracțiunilor în total infracțiuni (%)</t>
  </si>
  <si>
    <t>Ponderea infracțiunilor excepțional de grave, deosebit de grave și grave în total infracțiuni (%)</t>
  </si>
  <si>
    <t>Infracţiuni înregistrate- total</t>
  </si>
  <si>
    <t>Excepţional de grave</t>
  </si>
  <si>
    <t>Deosebit de grave</t>
  </si>
  <si>
    <t>Grave</t>
  </si>
  <si>
    <t>Mai puţin grave</t>
  </si>
  <si>
    <t>Uşoare</t>
  </si>
  <si>
    <t>vătămare intenţionată gravă</t>
  </si>
  <si>
    <t>viol</t>
  </si>
  <si>
    <t>furt</t>
  </si>
  <si>
    <t>tâlhărie</t>
  </si>
  <si>
    <t>jaf</t>
  </si>
  <si>
    <t>escrocherie</t>
  </si>
  <si>
    <t>pungăşie</t>
  </si>
  <si>
    <t>infracţiuni legate de droguri</t>
  </si>
  <si>
    <t>accidente rutiere</t>
  </si>
  <si>
    <t>huliganism</t>
  </si>
  <si>
    <t>Tâlhărie</t>
  </si>
  <si>
    <t>până la 29</t>
  </si>
  <si>
    <t xml:space="preserve">Total </t>
  </si>
  <si>
    <t>Ponderea  în total victime (%)</t>
  </si>
  <si>
    <t>MUN. BENDER</t>
  </si>
  <si>
    <t>c-date confidențiale</t>
  </si>
  <si>
    <t xml:space="preserve">Simboluri folosite: </t>
  </si>
  <si>
    <t>c</t>
  </si>
  <si>
    <t xml:space="preserve">          Ungheni</t>
  </si>
  <si>
    <t>Ponderea  bărbaților victime ale infracțiunilor în total victime (%)</t>
  </si>
  <si>
    <t>Ponderea femeilor victime ale infracțiunilor în total victime (%)</t>
  </si>
  <si>
    <r>
      <t xml:space="preserve">Total 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</si>
  <si>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rPr>
        <i/>
        <vertAlign val="superscript"/>
        <sz val="9"/>
        <color theme="1"/>
        <rFont val="Arial"/>
        <family val="2"/>
        <charset val="204"/>
      </rPr>
      <t xml:space="preserve">1 </t>
    </r>
    <r>
      <rPr>
        <i/>
        <sz val="9"/>
        <color theme="1"/>
        <rFont val="Arial"/>
        <family val="2"/>
        <charset val="204"/>
      </rPr>
      <t>Numărul total al infracţiunilor înregistrate include infracțiunile înregistrate de Centrul pentru Combaterea Traficului de Persoane, Centrul Naţional Anticorupţie, Serviciul Vamal, care însă nu pot fi repartizate în profil teritorial.</t>
    </r>
  </si>
  <si>
    <t>50-59</t>
  </si>
  <si>
    <t>2023 în % faţă de 2022</t>
  </si>
  <si>
    <r>
      <rPr>
        <b/>
        <sz val="9"/>
        <color theme="1"/>
        <rFont val="Arial"/>
        <family val="2"/>
      </rPr>
      <t>Tabelul 6</t>
    </r>
    <r>
      <rPr>
        <b/>
        <i/>
        <sz val="9"/>
        <color theme="1"/>
        <rFont val="Arial"/>
        <family val="2"/>
      </rPr>
      <t>. Persoane condamnate definitiv deţinute în instituțiile penitenciare pe grupe de vârstă și sexe, 2019-2023 (persoane)</t>
    </r>
  </si>
  <si>
    <r>
      <rPr>
        <b/>
        <sz val="9"/>
        <color theme="1"/>
        <rFont val="Arial"/>
        <family val="2"/>
      </rPr>
      <t>Tabelul 5.</t>
    </r>
    <r>
      <rPr>
        <b/>
        <i/>
        <sz val="9"/>
        <color theme="1"/>
        <rFont val="Arial"/>
        <family val="2"/>
      </rPr>
      <t xml:space="preserve"> Persoane condamnate în primă instanță în funcţie de principala infracţiune săvârşită, 2019-2023 (persoane)</t>
    </r>
  </si>
  <si>
    <r>
      <rPr>
        <b/>
        <sz val="9"/>
        <rFont val="Arial"/>
        <family val="2"/>
      </rPr>
      <t>Tabelul 4.</t>
    </r>
    <r>
      <rPr>
        <b/>
        <i/>
        <sz val="9"/>
        <rFont val="Arial"/>
        <family val="2"/>
      </rPr>
      <t xml:space="preserve"> Victime ale infracțiunilor înregistrate în profil teritorial, pe sexe, 2023</t>
    </r>
  </si>
  <si>
    <r>
      <rPr>
        <b/>
        <sz val="9"/>
        <color theme="1"/>
        <rFont val="Arial"/>
        <family val="2"/>
      </rPr>
      <t>Tabelul 2</t>
    </r>
    <r>
      <rPr>
        <b/>
        <i/>
        <sz val="9"/>
        <color theme="1"/>
        <rFont val="Arial"/>
        <family val="2"/>
      </rPr>
      <t>. Infracţiuni înregistrate în funcție de gravitate, 2019-2023 (cazuri)</t>
    </r>
  </si>
  <si>
    <r>
      <rPr>
        <b/>
        <sz val="9"/>
        <rFont val="Arial"/>
        <family val="2"/>
      </rPr>
      <t>Tabelul 3.</t>
    </r>
    <r>
      <rPr>
        <b/>
        <i/>
        <sz val="9"/>
        <rFont val="Arial"/>
        <family val="2"/>
      </rPr>
      <t xml:space="preserve"> Infracţiuni înregistrate pe categorii și tipuri, 2019-2023 (cazuri)</t>
    </r>
  </si>
  <si>
    <r>
      <rPr>
        <b/>
        <sz val="9"/>
        <color theme="1"/>
        <rFont val="Arial"/>
        <family val="2"/>
      </rPr>
      <t>Tabelul 1.</t>
    </r>
    <r>
      <rPr>
        <b/>
        <i/>
        <sz val="9"/>
        <color theme="1"/>
        <rFont val="Arial"/>
        <family val="2"/>
      </rPr>
      <t xml:space="preserve"> Infracţiuni înregistrate în profil teritorial,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</si>
</sst>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i/>
      <vertAlign val="superscript"/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B050"/>
      <name val="Arial"/>
      <family val="2"/>
      <charset val="204"/>
    </font>
    <font>
      <b/>
      <sz val="9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3" fontId="5" fillId="0" borderId="0" xfId="0" applyNumberFormat="1" applyFont="1" applyAlignment="1">
      <alignment horizontal="right" vertical="center" wrapText="1" indent="1"/>
    </xf>
    <xf numFmtId="164" fontId="7" fillId="0" borderId="0" xfId="0" applyNumberFormat="1" applyFont="1" applyAlignment="1">
      <alignment horizontal="right" vertical="center" wrapText="1" indent="1"/>
    </xf>
    <xf numFmtId="164" fontId="2" fillId="0" borderId="0" xfId="0" applyNumberFormat="1" applyFont="1"/>
    <xf numFmtId="0" fontId="2" fillId="0" borderId="6" xfId="0" applyFont="1" applyBorder="1" applyAlignment="1">
      <alignment horizontal="left" vertical="center" wrapText="1" indent="1"/>
    </xf>
    <xf numFmtId="3" fontId="8" fillId="0" borderId="0" xfId="0" applyNumberFormat="1" applyFont="1" applyAlignment="1">
      <alignment horizontal="righ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4"/>
    </xf>
    <xf numFmtId="0" fontId="8" fillId="0" borderId="0" xfId="0" applyFont="1" applyAlignment="1">
      <alignment horizontal="right" vertical="center" wrapText="1" indent="1"/>
    </xf>
    <xf numFmtId="0" fontId="2" fillId="0" borderId="6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 indent="1"/>
    </xf>
    <xf numFmtId="0" fontId="4" fillId="0" borderId="7" xfId="0" applyFont="1" applyBorder="1" applyAlignment="1">
      <alignment horizontal="left" vertical="center" wrapText="1" indent="1"/>
    </xf>
    <xf numFmtId="3" fontId="5" fillId="0" borderId="1" xfId="0" applyNumberFormat="1" applyFont="1" applyBorder="1" applyAlignment="1">
      <alignment horizontal="righ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164" fontId="7" fillId="0" borderId="1" xfId="0" applyNumberFormat="1" applyFont="1" applyBorder="1" applyAlignment="1">
      <alignment horizontal="right" vertical="center" wrapText="1" indent="1"/>
    </xf>
    <xf numFmtId="0" fontId="3" fillId="0" borderId="0" xfId="0" applyFont="1"/>
    <xf numFmtId="0" fontId="10" fillId="0" borderId="0" xfId="0" applyFont="1"/>
    <xf numFmtId="3" fontId="1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8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 indent="2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right" vertical="center" wrapText="1" indent="2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4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1" fontId="8" fillId="0" borderId="0" xfId="0" applyNumberFormat="1" applyFont="1"/>
    <xf numFmtId="0" fontId="2" fillId="0" borderId="6" xfId="0" applyFont="1" applyBorder="1" applyAlignment="1">
      <alignment horizontal="left" vertical="center" wrapText="1" indent="2"/>
    </xf>
    <xf numFmtId="1" fontId="8" fillId="0" borderId="0" xfId="0" applyNumberFormat="1" applyFont="1" applyAlignment="1">
      <alignment horizontal="right" vertical="center" wrapText="1" indent="1"/>
    </xf>
    <xf numFmtId="0" fontId="2" fillId="0" borderId="7" xfId="0" applyFont="1" applyBorder="1" applyAlignment="1">
      <alignment horizontal="left" vertical="center" wrapText="1" indent="2"/>
    </xf>
    <xf numFmtId="3" fontId="8" fillId="0" borderId="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indent="1"/>
    </xf>
    <xf numFmtId="0" fontId="4" fillId="0" borderId="0" xfId="0" applyFont="1"/>
    <xf numFmtId="0" fontId="2" fillId="0" borderId="0" xfId="0" applyFont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0" fontId="13" fillId="0" borderId="2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right" wrapText="1" indent="1"/>
    </xf>
    <xf numFmtId="3" fontId="2" fillId="0" borderId="0" xfId="0" applyNumberFormat="1" applyFont="1" applyAlignment="1">
      <alignment horizontal="right" vertical="center" wrapText="1" indent="1"/>
    </xf>
    <xf numFmtId="3" fontId="2" fillId="0" borderId="1" xfId="0" applyNumberFormat="1" applyFont="1" applyBorder="1" applyAlignment="1">
      <alignment horizontal="right" vertical="center" wrapText="1" indent="1"/>
    </xf>
    <xf numFmtId="3" fontId="13" fillId="0" borderId="0" xfId="0" applyNumberFormat="1" applyFont="1" applyAlignment="1">
      <alignment horizontal="right" vertical="center" wrapText="1" indent="1"/>
    </xf>
    <xf numFmtId="3" fontId="13" fillId="0" borderId="1" xfId="0" applyNumberFormat="1" applyFont="1" applyBorder="1" applyAlignment="1">
      <alignment horizontal="right" vertical="center" wrapText="1" indent="1"/>
    </xf>
    <xf numFmtId="164" fontId="14" fillId="0" borderId="0" xfId="0" applyNumberFormat="1" applyFont="1" applyAlignment="1">
      <alignment horizontal="right" vertical="center" wrapText="1" indent="1"/>
    </xf>
    <xf numFmtId="164" fontId="10" fillId="0" borderId="0" xfId="0" applyNumberFormat="1" applyFont="1"/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" fontId="2" fillId="0" borderId="0" xfId="0" applyNumberFormat="1" applyFont="1"/>
    <xf numFmtId="1" fontId="5" fillId="0" borderId="0" xfId="0" applyNumberFormat="1" applyFont="1" applyAlignment="1">
      <alignment horizontal="right" vertical="center" wrapText="1" indent="1"/>
    </xf>
    <xf numFmtId="1" fontId="2" fillId="0" borderId="0" xfId="0" applyNumberFormat="1" applyFont="1" applyAlignment="1">
      <alignment horizontal="right" vertical="center" wrapText="1" indent="1"/>
    </xf>
    <xf numFmtId="3" fontId="8" fillId="0" borderId="0" xfId="0" applyNumberFormat="1" applyFont="1"/>
    <xf numFmtId="1" fontId="8" fillId="0" borderId="1" xfId="0" applyNumberFormat="1" applyFont="1" applyBorder="1" applyAlignment="1">
      <alignment horizontal="righ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 indent="1"/>
    </xf>
    <xf numFmtId="165" fontId="5" fillId="0" borderId="0" xfId="0" applyNumberFormat="1" applyFont="1" applyAlignment="1">
      <alignment horizontal="right" vertical="center" wrapText="1" indent="1"/>
    </xf>
    <xf numFmtId="164" fontId="5" fillId="0" borderId="0" xfId="0" applyNumberFormat="1" applyFont="1" applyAlignment="1">
      <alignment horizontal="right" vertical="center" wrapText="1" indent="1"/>
    </xf>
    <xf numFmtId="165" fontId="8" fillId="0" borderId="0" xfId="0" applyNumberFormat="1" applyFont="1" applyAlignment="1">
      <alignment horizontal="right" vertical="center" wrapText="1" indent="1"/>
    </xf>
    <xf numFmtId="164" fontId="8" fillId="0" borderId="0" xfId="0" applyNumberFormat="1" applyFont="1" applyAlignment="1">
      <alignment horizontal="right" vertical="center" wrapText="1" indent="1"/>
    </xf>
    <xf numFmtId="165" fontId="5" fillId="0" borderId="1" xfId="0" applyNumberFormat="1" applyFont="1" applyBorder="1" applyAlignment="1">
      <alignment horizontal="right" vertical="center" wrapText="1" indent="1"/>
    </xf>
    <xf numFmtId="164" fontId="5" fillId="0" borderId="1" xfId="0" applyNumberFormat="1" applyFont="1" applyBorder="1" applyAlignment="1">
      <alignment horizontal="right" vertical="center" wrapText="1" indent="1"/>
    </xf>
    <xf numFmtId="165" fontId="14" fillId="0" borderId="0" xfId="0" applyNumberFormat="1" applyFont="1" applyAlignment="1">
      <alignment horizontal="right" vertical="center" wrapText="1" indent="1"/>
    </xf>
    <xf numFmtId="0" fontId="16" fillId="0" borderId="0" xfId="0" applyFont="1"/>
    <xf numFmtId="0" fontId="4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 vertical="center" wrapText="1" indent="1"/>
    </xf>
    <xf numFmtId="164" fontId="17" fillId="0" borderId="1" xfId="0" applyNumberFormat="1" applyFont="1" applyBorder="1" applyAlignment="1">
      <alignment horizontal="right" vertical="center" wrapText="1" indent="1"/>
    </xf>
    <xf numFmtId="3" fontId="13" fillId="0" borderId="0" xfId="0" applyNumberFormat="1" applyFont="1" applyBorder="1" applyAlignment="1">
      <alignment horizontal="right" vertical="center" wrapText="1" indent="1"/>
    </xf>
    <xf numFmtId="3" fontId="2" fillId="0" borderId="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zoomScaleNormal="100" workbookViewId="0">
      <selection sqref="A1:E1"/>
    </sheetView>
  </sheetViews>
  <sheetFormatPr defaultColWidth="9.140625" defaultRowHeight="12" x14ac:dyDescent="0.2"/>
  <cols>
    <col min="1" max="1" width="18.7109375" style="1" customWidth="1"/>
    <col min="2" max="2" width="15.42578125" style="1" customWidth="1"/>
    <col min="3" max="3" width="17.85546875" style="1" customWidth="1"/>
    <col min="4" max="4" width="14" style="1" customWidth="1"/>
    <col min="5" max="5" width="15.5703125" style="1" customWidth="1"/>
    <col min="6" max="16384" width="9.140625" style="1"/>
  </cols>
  <sheetData>
    <row r="1" spans="1:8" ht="21.75" customHeight="1" x14ac:dyDescent="0.2">
      <c r="A1" s="118" t="s">
        <v>111</v>
      </c>
      <c r="B1" s="118"/>
      <c r="C1" s="118"/>
      <c r="D1" s="118"/>
      <c r="E1" s="118"/>
    </row>
    <row r="2" spans="1:8" ht="97.15" customHeight="1" x14ac:dyDescent="0.2">
      <c r="A2" s="2"/>
      <c r="B2" s="3" t="s">
        <v>71</v>
      </c>
      <c r="C2" s="3" t="s">
        <v>72</v>
      </c>
      <c r="D2" s="99" t="s">
        <v>73</v>
      </c>
      <c r="E2" s="4" t="s">
        <v>74</v>
      </c>
      <c r="H2" s="96"/>
    </row>
    <row r="3" spans="1:8" ht="13.5" x14ac:dyDescent="0.2">
      <c r="A3" s="5" t="s">
        <v>102</v>
      </c>
      <c r="B3" s="6">
        <v>24001</v>
      </c>
      <c r="C3" s="6">
        <v>3836</v>
      </c>
      <c r="D3" s="7">
        <f t="shared" ref="D3:D8" si="0">B3/$B$3*100</f>
        <v>100</v>
      </c>
      <c r="E3" s="7">
        <f>C3/B3*100</f>
        <v>15.982667388858799</v>
      </c>
      <c r="F3" s="8"/>
    </row>
    <row r="4" spans="1:8" ht="15" customHeight="1" x14ac:dyDescent="0.2">
      <c r="A4" s="13" t="s">
        <v>1</v>
      </c>
      <c r="B4" s="10">
        <v>7638</v>
      </c>
      <c r="C4" s="10">
        <v>951</v>
      </c>
      <c r="D4" s="11">
        <f t="shared" si="0"/>
        <v>31.823674013582771</v>
      </c>
      <c r="E4" s="11">
        <f>C4/B4*100</f>
        <v>12.450903377847604</v>
      </c>
      <c r="F4" s="8"/>
    </row>
    <row r="5" spans="1:8" x14ac:dyDescent="0.2">
      <c r="A5" s="12" t="s">
        <v>2</v>
      </c>
      <c r="B5" s="6">
        <v>5243</v>
      </c>
      <c r="C5" s="6">
        <v>628</v>
      </c>
      <c r="D5" s="7">
        <f t="shared" si="0"/>
        <v>21.844923128202993</v>
      </c>
      <c r="E5" s="7">
        <f>C5/B5*100</f>
        <v>11.977875262254436</v>
      </c>
      <c r="F5" s="8"/>
    </row>
    <row r="6" spans="1:8" x14ac:dyDescent="0.2">
      <c r="A6" s="13" t="s">
        <v>3</v>
      </c>
      <c r="B6" s="10">
        <v>1290</v>
      </c>
      <c r="C6" s="14">
        <v>128</v>
      </c>
      <c r="D6" s="11">
        <f t="shared" si="0"/>
        <v>5.374776050997875</v>
      </c>
      <c r="E6" s="11">
        <f>C6/B6*100</f>
        <v>9.9224806201550386</v>
      </c>
      <c r="F6" s="8"/>
    </row>
    <row r="7" spans="1:8" x14ac:dyDescent="0.2">
      <c r="A7" s="13" t="s">
        <v>4</v>
      </c>
      <c r="B7" s="14">
        <v>346</v>
      </c>
      <c r="C7" s="14">
        <v>32</v>
      </c>
      <c r="D7" s="11">
        <f t="shared" si="0"/>
        <v>1.4416065997250114</v>
      </c>
      <c r="E7" s="11">
        <f t="shared" ref="E7:E40" si="1">C7/B7*100</f>
        <v>9.2485549132947966</v>
      </c>
      <c r="F7" s="8"/>
    </row>
    <row r="8" spans="1:8" x14ac:dyDescent="0.2">
      <c r="A8" s="13" t="s">
        <v>5</v>
      </c>
      <c r="B8" s="14">
        <v>236</v>
      </c>
      <c r="C8" s="14">
        <v>35</v>
      </c>
      <c r="D8" s="11">
        <f t="shared" si="0"/>
        <v>0.98329236281821597</v>
      </c>
      <c r="E8" s="11">
        <f t="shared" si="1"/>
        <v>14.83050847457627</v>
      </c>
      <c r="F8" s="8"/>
    </row>
    <row r="9" spans="1:8" x14ac:dyDescent="0.2">
      <c r="A9" s="13" t="s">
        <v>6</v>
      </c>
      <c r="B9" s="14">
        <v>556</v>
      </c>
      <c r="C9" s="14">
        <v>63</v>
      </c>
      <c r="D9" s="11">
        <f t="shared" ref="D9:D41" si="2">B9/$B$3*100</f>
        <v>2.3165701429107122</v>
      </c>
      <c r="E9" s="11">
        <f>C9/B9*100</f>
        <v>11.330935251798561</v>
      </c>
      <c r="F9" s="8"/>
    </row>
    <row r="10" spans="1:8" x14ac:dyDescent="0.2">
      <c r="A10" s="13" t="s">
        <v>7</v>
      </c>
      <c r="B10" s="14">
        <v>466</v>
      </c>
      <c r="C10" s="14">
        <v>54</v>
      </c>
      <c r="D10" s="11">
        <f t="shared" si="2"/>
        <v>1.9415857672596977</v>
      </c>
      <c r="E10" s="11">
        <f t="shared" si="1"/>
        <v>11.587982832618025</v>
      </c>
      <c r="F10" s="8"/>
    </row>
    <row r="11" spans="1:8" x14ac:dyDescent="0.2">
      <c r="A11" s="13" t="s">
        <v>8</v>
      </c>
      <c r="B11" s="14">
        <v>343</v>
      </c>
      <c r="C11" s="14">
        <v>51</v>
      </c>
      <c r="D11" s="11">
        <f t="shared" si="2"/>
        <v>1.4291071205366443</v>
      </c>
      <c r="E11" s="11">
        <f t="shared" si="1"/>
        <v>14.868804664723031</v>
      </c>
      <c r="F11" s="8"/>
    </row>
    <row r="12" spans="1:8" x14ac:dyDescent="0.2">
      <c r="A12" s="13" t="s">
        <v>9</v>
      </c>
      <c r="B12" s="14">
        <v>324</v>
      </c>
      <c r="C12" s="14">
        <v>41</v>
      </c>
      <c r="D12" s="11">
        <f t="shared" si="2"/>
        <v>1.3499437523436524</v>
      </c>
      <c r="E12" s="11">
        <f t="shared" si="1"/>
        <v>12.654320987654321</v>
      </c>
      <c r="F12" s="8"/>
    </row>
    <row r="13" spans="1:8" x14ac:dyDescent="0.2">
      <c r="A13" s="13" t="s">
        <v>10</v>
      </c>
      <c r="B13" s="14">
        <v>317</v>
      </c>
      <c r="C13" s="14">
        <v>24</v>
      </c>
      <c r="D13" s="11">
        <f t="shared" si="2"/>
        <v>1.320778300904129</v>
      </c>
      <c r="E13" s="11">
        <f t="shared" si="1"/>
        <v>7.5709779179810726</v>
      </c>
      <c r="F13" s="8"/>
    </row>
    <row r="14" spans="1:8" x14ac:dyDescent="0.2">
      <c r="A14" s="13" t="s">
        <v>11</v>
      </c>
      <c r="B14" s="14">
        <v>278</v>
      </c>
      <c r="C14" s="14">
        <v>29</v>
      </c>
      <c r="D14" s="11">
        <f t="shared" si="2"/>
        <v>1.1582850714553561</v>
      </c>
      <c r="E14" s="11">
        <f t="shared" si="1"/>
        <v>10.431654676258994</v>
      </c>
      <c r="F14" s="8"/>
    </row>
    <row r="15" spans="1:8" x14ac:dyDescent="0.2">
      <c r="A15" s="13" t="s">
        <v>63</v>
      </c>
      <c r="B15" s="14">
        <v>297</v>
      </c>
      <c r="C15" s="14">
        <v>36</v>
      </c>
      <c r="D15" s="11">
        <f t="shared" si="2"/>
        <v>1.2374484396483481</v>
      </c>
      <c r="E15" s="11">
        <f t="shared" si="1"/>
        <v>12.121212121212121</v>
      </c>
      <c r="F15" s="8"/>
    </row>
    <row r="16" spans="1:8" x14ac:dyDescent="0.2">
      <c r="A16" s="13" t="s">
        <v>64</v>
      </c>
      <c r="B16" s="14">
        <v>368</v>
      </c>
      <c r="C16" s="14">
        <v>65</v>
      </c>
      <c r="D16" s="11">
        <f t="shared" si="2"/>
        <v>1.5332694471063706</v>
      </c>
      <c r="E16" s="11">
        <f t="shared" si="1"/>
        <v>17.663043478260871</v>
      </c>
      <c r="F16" s="8"/>
    </row>
    <row r="17" spans="1:6" x14ac:dyDescent="0.2">
      <c r="A17" s="13" t="s">
        <v>12</v>
      </c>
      <c r="B17" s="14">
        <v>422</v>
      </c>
      <c r="C17" s="14">
        <v>70</v>
      </c>
      <c r="D17" s="11">
        <f t="shared" si="2"/>
        <v>1.7582600724969792</v>
      </c>
      <c r="E17" s="11">
        <f t="shared" si="1"/>
        <v>16.587677725118482</v>
      </c>
      <c r="F17" s="8"/>
    </row>
    <row r="18" spans="1:6" x14ac:dyDescent="0.2">
      <c r="A18" s="12" t="s">
        <v>13</v>
      </c>
      <c r="B18" s="6">
        <v>4795</v>
      </c>
      <c r="C18" s="6">
        <v>819</v>
      </c>
      <c r="D18" s="7">
        <f t="shared" si="2"/>
        <v>19.978334236073497</v>
      </c>
      <c r="E18" s="7">
        <f>C18/B18*100</f>
        <v>17.080291970802918</v>
      </c>
      <c r="F18" s="8"/>
    </row>
    <row r="19" spans="1:6" x14ac:dyDescent="0.2">
      <c r="A19" s="13" t="s">
        <v>14</v>
      </c>
      <c r="B19" s="14">
        <v>360</v>
      </c>
      <c r="C19" s="14">
        <v>68</v>
      </c>
      <c r="D19" s="11">
        <f t="shared" si="2"/>
        <v>1.4999375026040582</v>
      </c>
      <c r="E19" s="11">
        <f t="shared" si="1"/>
        <v>18.888888888888889</v>
      </c>
      <c r="F19" s="8"/>
    </row>
    <row r="20" spans="1:6" x14ac:dyDescent="0.2">
      <c r="A20" s="13" t="s">
        <v>15</v>
      </c>
      <c r="B20" s="14">
        <v>353</v>
      </c>
      <c r="C20" s="14">
        <v>55</v>
      </c>
      <c r="D20" s="11">
        <f t="shared" si="2"/>
        <v>1.4707720511645348</v>
      </c>
      <c r="E20" s="11">
        <f t="shared" si="1"/>
        <v>15.580736543909349</v>
      </c>
      <c r="F20" s="8"/>
    </row>
    <row r="21" spans="1:6" x14ac:dyDescent="0.2">
      <c r="A21" s="13" t="s">
        <v>16</v>
      </c>
      <c r="B21" s="14">
        <v>286</v>
      </c>
      <c r="C21" s="14">
        <v>36</v>
      </c>
      <c r="D21" s="11">
        <f t="shared" si="2"/>
        <v>1.1916170159576684</v>
      </c>
      <c r="E21" s="11">
        <f t="shared" si="1"/>
        <v>12.587412587412588</v>
      </c>
      <c r="F21" s="8"/>
    </row>
    <row r="22" spans="1:6" x14ac:dyDescent="0.2">
      <c r="A22" s="13" t="s">
        <v>17</v>
      </c>
      <c r="B22" s="14">
        <v>133</v>
      </c>
      <c r="C22" s="14">
        <v>15</v>
      </c>
      <c r="D22" s="11">
        <f t="shared" si="2"/>
        <v>0.55414357735094366</v>
      </c>
      <c r="E22" s="11">
        <f t="shared" si="1"/>
        <v>11.278195488721805</v>
      </c>
      <c r="F22" s="8"/>
    </row>
    <row r="23" spans="1:6" x14ac:dyDescent="0.2">
      <c r="A23" s="13" t="s">
        <v>65</v>
      </c>
      <c r="B23" s="14">
        <v>535</v>
      </c>
      <c r="C23" s="14">
        <v>99</v>
      </c>
      <c r="D23" s="11">
        <f t="shared" si="2"/>
        <v>2.2290737885921419</v>
      </c>
      <c r="E23" s="11">
        <f t="shared" si="1"/>
        <v>18.504672897196262</v>
      </c>
      <c r="F23" s="8"/>
    </row>
    <row r="24" spans="1:6" x14ac:dyDescent="0.2">
      <c r="A24" s="13" t="s">
        <v>18</v>
      </c>
      <c r="B24" s="10">
        <v>505</v>
      </c>
      <c r="C24" s="14">
        <v>110</v>
      </c>
      <c r="D24" s="11">
        <f t="shared" si="2"/>
        <v>2.1040789967084703</v>
      </c>
      <c r="E24" s="11">
        <f t="shared" si="1"/>
        <v>21.782178217821784</v>
      </c>
      <c r="F24" s="8"/>
    </row>
    <row r="25" spans="1:6" x14ac:dyDescent="0.2">
      <c r="A25" s="13" t="s">
        <v>19</v>
      </c>
      <c r="B25" s="14">
        <v>336</v>
      </c>
      <c r="C25" s="14">
        <v>68</v>
      </c>
      <c r="D25" s="11">
        <f t="shared" si="2"/>
        <v>1.3999416690971209</v>
      </c>
      <c r="E25" s="11">
        <f t="shared" si="1"/>
        <v>20.238095238095237</v>
      </c>
      <c r="F25" s="8"/>
    </row>
    <row r="26" spans="1:6" x14ac:dyDescent="0.2">
      <c r="A26" s="13" t="s">
        <v>20</v>
      </c>
      <c r="B26" s="10">
        <v>688</v>
      </c>
      <c r="C26" s="14">
        <v>107</v>
      </c>
      <c r="D26" s="11">
        <f t="shared" si="2"/>
        <v>2.866547227198867</v>
      </c>
      <c r="E26" s="11">
        <f t="shared" si="1"/>
        <v>15.552325581395349</v>
      </c>
      <c r="F26" s="8"/>
    </row>
    <row r="27" spans="1:6" x14ac:dyDescent="0.2">
      <c r="A27" s="13" t="s">
        <v>21</v>
      </c>
      <c r="B27" s="14">
        <v>213</v>
      </c>
      <c r="C27" s="14">
        <v>38</v>
      </c>
      <c r="D27" s="11">
        <f t="shared" si="2"/>
        <v>0.88746302237406771</v>
      </c>
      <c r="E27" s="11">
        <f t="shared" si="1"/>
        <v>17.84037558685446</v>
      </c>
      <c r="F27" s="8"/>
    </row>
    <row r="28" spans="1:6" x14ac:dyDescent="0.2">
      <c r="A28" s="13" t="s">
        <v>22</v>
      </c>
      <c r="B28" s="14">
        <v>419</v>
      </c>
      <c r="C28" s="14">
        <v>74</v>
      </c>
      <c r="D28" s="11">
        <f t="shared" si="2"/>
        <v>1.745760593308612</v>
      </c>
      <c r="E28" s="11">
        <f t="shared" si="1"/>
        <v>17.661097852028639</v>
      </c>
      <c r="F28" s="8"/>
    </row>
    <row r="29" spans="1:6" x14ac:dyDescent="0.2">
      <c r="A29" s="13" t="s">
        <v>23</v>
      </c>
      <c r="B29" s="14">
        <v>206</v>
      </c>
      <c r="C29" s="14">
        <v>33</v>
      </c>
      <c r="D29" s="11">
        <f t="shared" si="2"/>
        <v>0.85829757093454428</v>
      </c>
      <c r="E29" s="11">
        <f t="shared" si="1"/>
        <v>16.019417475728158</v>
      </c>
      <c r="F29" s="8"/>
    </row>
    <row r="30" spans="1:6" x14ac:dyDescent="0.2">
      <c r="A30" s="13" t="s">
        <v>24</v>
      </c>
      <c r="B30" s="14">
        <v>266</v>
      </c>
      <c r="C30" s="14">
        <v>45</v>
      </c>
      <c r="D30" s="11">
        <f t="shared" si="2"/>
        <v>1.1082871547018873</v>
      </c>
      <c r="E30" s="11">
        <f t="shared" si="1"/>
        <v>16.917293233082706</v>
      </c>
      <c r="F30" s="8"/>
    </row>
    <row r="31" spans="1:6" x14ac:dyDescent="0.2">
      <c r="A31" s="15" t="s">
        <v>99</v>
      </c>
      <c r="B31" s="14">
        <v>495</v>
      </c>
      <c r="C31" s="14">
        <v>71</v>
      </c>
      <c r="D31" s="11">
        <f t="shared" si="2"/>
        <v>2.0624140660805796</v>
      </c>
      <c r="E31" s="11">
        <f t="shared" si="1"/>
        <v>14.343434343434344</v>
      </c>
      <c r="F31" s="8"/>
    </row>
    <row r="32" spans="1:6" x14ac:dyDescent="0.2">
      <c r="A32" s="12" t="s">
        <v>25</v>
      </c>
      <c r="B32" s="6">
        <v>2763</v>
      </c>
      <c r="C32" s="16">
        <v>546</v>
      </c>
      <c r="D32" s="7">
        <f t="shared" si="2"/>
        <v>11.512020332486147</v>
      </c>
      <c r="E32" s="7">
        <f>C32/B32*100</f>
        <v>19.761129207383281</v>
      </c>
      <c r="F32" s="8"/>
    </row>
    <row r="33" spans="1:6" ht="15.75" customHeight="1" x14ac:dyDescent="0.2">
      <c r="A33" s="13" t="s">
        <v>26</v>
      </c>
      <c r="B33" s="14">
        <v>134</v>
      </c>
      <c r="C33" s="14">
        <v>24</v>
      </c>
      <c r="D33" s="11">
        <f t="shared" si="2"/>
        <v>0.55831007041373282</v>
      </c>
      <c r="E33" s="11">
        <f t="shared" si="1"/>
        <v>17.910447761194028</v>
      </c>
      <c r="F33" s="8"/>
    </row>
    <row r="34" spans="1:6" x14ac:dyDescent="0.2">
      <c r="A34" s="13" t="s">
        <v>27</v>
      </c>
      <c r="B34" s="10">
        <v>775</v>
      </c>
      <c r="C34" s="14">
        <v>110</v>
      </c>
      <c r="D34" s="11">
        <f t="shared" si="2"/>
        <v>3.229032123661514</v>
      </c>
      <c r="E34" s="11">
        <f>C34/B34*100</f>
        <v>14.193548387096774</v>
      </c>
      <c r="F34" s="8"/>
    </row>
    <row r="35" spans="1:6" x14ac:dyDescent="0.2">
      <c r="A35" s="13" t="s">
        <v>28</v>
      </c>
      <c r="B35" s="14">
        <v>299</v>
      </c>
      <c r="C35" s="14">
        <v>33</v>
      </c>
      <c r="D35" s="11">
        <f t="shared" si="2"/>
        <v>1.2457814257739261</v>
      </c>
      <c r="E35" s="11">
        <f t="shared" si="1"/>
        <v>11.036789297658862</v>
      </c>
      <c r="F35" s="8"/>
    </row>
    <row r="36" spans="1:6" x14ac:dyDescent="0.2">
      <c r="A36" s="13" t="s">
        <v>29</v>
      </c>
      <c r="B36" s="14">
        <v>449</v>
      </c>
      <c r="C36" s="14">
        <v>76</v>
      </c>
      <c r="D36" s="11">
        <f t="shared" si="2"/>
        <v>1.8707553851922836</v>
      </c>
      <c r="E36" s="11">
        <f t="shared" si="1"/>
        <v>16.926503340757236</v>
      </c>
      <c r="F36" s="8"/>
    </row>
    <row r="37" spans="1:6" x14ac:dyDescent="0.2">
      <c r="A37" s="13" t="s">
        <v>30</v>
      </c>
      <c r="B37" s="14">
        <v>251</v>
      </c>
      <c r="C37" s="14">
        <v>52</v>
      </c>
      <c r="D37" s="11">
        <f t="shared" si="2"/>
        <v>1.0457897587600515</v>
      </c>
      <c r="E37" s="11">
        <f t="shared" si="1"/>
        <v>20.717131474103585</v>
      </c>
      <c r="F37" s="8"/>
    </row>
    <row r="38" spans="1:6" x14ac:dyDescent="0.2">
      <c r="A38" s="13" t="s">
        <v>31</v>
      </c>
      <c r="B38" s="14">
        <v>239</v>
      </c>
      <c r="C38" s="14">
        <v>36</v>
      </c>
      <c r="D38" s="11">
        <f t="shared" si="2"/>
        <v>0.99579184200658311</v>
      </c>
      <c r="E38" s="11">
        <f t="shared" si="1"/>
        <v>15.062761506276152</v>
      </c>
      <c r="F38" s="8"/>
    </row>
    <row r="39" spans="1:6" ht="14.25" customHeight="1" x14ac:dyDescent="0.2">
      <c r="A39" s="13" t="s">
        <v>32</v>
      </c>
      <c r="B39" s="14">
        <v>401</v>
      </c>
      <c r="C39" s="14">
        <v>78</v>
      </c>
      <c r="D39" s="11">
        <f t="shared" si="2"/>
        <v>1.6707637181784092</v>
      </c>
      <c r="E39" s="11">
        <f t="shared" si="1"/>
        <v>19.451371571072318</v>
      </c>
      <c r="F39" s="8"/>
    </row>
    <row r="40" spans="1:6" x14ac:dyDescent="0.2">
      <c r="A40" s="13" t="s">
        <v>33</v>
      </c>
      <c r="B40" s="14">
        <v>215</v>
      </c>
      <c r="C40" s="14">
        <v>15</v>
      </c>
      <c r="D40" s="11">
        <f t="shared" si="2"/>
        <v>0.89579600849964591</v>
      </c>
      <c r="E40" s="11">
        <f t="shared" si="1"/>
        <v>6.9767441860465116</v>
      </c>
      <c r="F40" s="8"/>
    </row>
    <row r="41" spans="1:6" x14ac:dyDescent="0.2">
      <c r="A41" s="12" t="s">
        <v>34</v>
      </c>
      <c r="B41" s="6">
        <v>798</v>
      </c>
      <c r="C41" s="16">
        <v>91</v>
      </c>
      <c r="D41" s="7">
        <f t="shared" si="2"/>
        <v>3.3248614641056622</v>
      </c>
      <c r="E41" s="7">
        <f>C41/B41*100</f>
        <v>11.403508771929824</v>
      </c>
      <c r="F41" s="8"/>
    </row>
    <row r="42" spans="1:6" ht="15" customHeight="1" x14ac:dyDescent="0.2">
      <c r="A42" s="17" t="s">
        <v>95</v>
      </c>
      <c r="B42" s="18">
        <v>151</v>
      </c>
      <c r="C42" s="19">
        <v>31</v>
      </c>
      <c r="D42" s="20">
        <f t="shared" ref="D42" si="3">B42/$B$3*100</f>
        <v>0.62914045248114669</v>
      </c>
      <c r="E42" s="20">
        <f>C42/B42*100</f>
        <v>20.52980132450331</v>
      </c>
    </row>
    <row r="43" spans="1:6" ht="15" customHeight="1" x14ac:dyDescent="0.2">
      <c r="A43" s="104" t="s">
        <v>103</v>
      </c>
      <c r="B43" s="104"/>
      <c r="C43" s="104"/>
      <c r="D43" s="104"/>
      <c r="E43" s="104"/>
    </row>
    <row r="44" spans="1:6" ht="37.9" customHeight="1" x14ac:dyDescent="0.2">
      <c r="A44" s="104"/>
      <c r="B44" s="104"/>
      <c r="C44" s="104"/>
      <c r="D44" s="104"/>
      <c r="E44" s="104"/>
    </row>
  </sheetData>
  <mergeCells count="2">
    <mergeCell ref="A1:E1"/>
    <mergeCell ref="A43:E44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8"/>
  <sheetViews>
    <sheetView zoomScaleNormal="100" workbookViewId="0">
      <selection sqref="A1:F1"/>
    </sheetView>
  </sheetViews>
  <sheetFormatPr defaultColWidth="9.140625" defaultRowHeight="12" x14ac:dyDescent="0.2"/>
  <cols>
    <col min="1" max="1" width="46.28515625" style="1" customWidth="1"/>
    <col min="2" max="6" width="9.7109375" style="1" bestFit="1" customWidth="1"/>
    <col min="7" max="7" width="9.140625" style="1"/>
    <col min="8" max="8" width="9.7109375" style="1" customWidth="1"/>
    <col min="9" max="16384" width="9.140625" style="1"/>
  </cols>
  <sheetData>
    <row r="1" spans="1:9" ht="16.5" customHeight="1" x14ac:dyDescent="0.2">
      <c r="A1" s="115" t="s">
        <v>109</v>
      </c>
      <c r="B1" s="115"/>
      <c r="C1" s="115"/>
      <c r="D1" s="115"/>
      <c r="E1" s="115"/>
      <c r="F1" s="115"/>
    </row>
    <row r="2" spans="1:9" x14ac:dyDescent="0.2">
      <c r="A2" s="33"/>
      <c r="F2" s="21"/>
    </row>
    <row r="3" spans="1:9" x14ac:dyDescent="0.2">
      <c r="A3" s="55"/>
      <c r="B3" s="49">
        <v>2019</v>
      </c>
      <c r="C3" s="49">
        <v>2020</v>
      </c>
      <c r="D3" s="49">
        <v>2021</v>
      </c>
      <c r="E3" s="98">
        <v>2022</v>
      </c>
      <c r="F3" s="69">
        <v>2023</v>
      </c>
    </row>
    <row r="4" spans="1:9" x14ac:dyDescent="0.2">
      <c r="A4" s="5" t="s">
        <v>75</v>
      </c>
      <c r="B4" s="6">
        <v>31657</v>
      </c>
      <c r="C4" s="6">
        <v>26342</v>
      </c>
      <c r="D4" s="6">
        <v>27159</v>
      </c>
      <c r="E4" s="70">
        <v>26833</v>
      </c>
      <c r="F4" s="70">
        <v>24001</v>
      </c>
    </row>
    <row r="5" spans="1:9" x14ac:dyDescent="0.2">
      <c r="A5" s="9" t="s">
        <v>35</v>
      </c>
      <c r="B5" s="56"/>
      <c r="C5" s="56"/>
      <c r="D5" s="56"/>
      <c r="E5" s="27"/>
      <c r="F5" s="27"/>
    </row>
    <row r="6" spans="1:9" x14ac:dyDescent="0.2">
      <c r="A6" s="57" t="s">
        <v>76</v>
      </c>
      <c r="B6" s="58">
        <v>208</v>
      </c>
      <c r="C6" s="58">
        <v>165</v>
      </c>
      <c r="D6" s="58">
        <v>174</v>
      </c>
      <c r="E6" s="71">
        <v>207</v>
      </c>
      <c r="F6" s="71">
        <v>155</v>
      </c>
      <c r="G6" s="8"/>
      <c r="H6" s="27"/>
      <c r="I6" s="27"/>
    </row>
    <row r="7" spans="1:9" x14ac:dyDescent="0.2">
      <c r="A7" s="57" t="s">
        <v>77</v>
      </c>
      <c r="B7" s="58">
        <v>782</v>
      </c>
      <c r="C7" s="58">
        <v>540</v>
      </c>
      <c r="D7" s="58">
        <v>567</v>
      </c>
      <c r="E7" s="71">
        <v>529</v>
      </c>
      <c r="F7" s="71">
        <v>465</v>
      </c>
      <c r="G7" s="8"/>
    </row>
    <row r="8" spans="1:9" x14ac:dyDescent="0.2">
      <c r="A8" s="57" t="s">
        <v>78</v>
      </c>
      <c r="B8" s="10">
        <v>4630</v>
      </c>
      <c r="C8" s="10">
        <v>4130</v>
      </c>
      <c r="D8" s="10">
        <v>4452</v>
      </c>
      <c r="E8" s="71">
        <v>3641</v>
      </c>
      <c r="F8" s="71">
        <v>3216</v>
      </c>
      <c r="G8" s="8"/>
      <c r="H8" s="8"/>
      <c r="I8" s="8"/>
    </row>
    <row r="9" spans="1:9" x14ac:dyDescent="0.2">
      <c r="A9" s="57" t="s">
        <v>79</v>
      </c>
      <c r="B9" s="10">
        <v>18052</v>
      </c>
      <c r="C9" s="10">
        <v>14001</v>
      </c>
      <c r="D9" s="10">
        <v>14217</v>
      </c>
      <c r="E9" s="71">
        <v>15083</v>
      </c>
      <c r="F9" s="71">
        <v>13787</v>
      </c>
      <c r="G9" s="8"/>
    </row>
    <row r="10" spans="1:9" x14ac:dyDescent="0.2">
      <c r="A10" s="59" t="s">
        <v>80</v>
      </c>
      <c r="B10" s="60">
        <v>7985</v>
      </c>
      <c r="C10" s="60">
        <v>7506</v>
      </c>
      <c r="D10" s="60">
        <v>7749</v>
      </c>
      <c r="E10" s="72">
        <v>7373</v>
      </c>
      <c r="F10" s="72">
        <v>6378</v>
      </c>
      <c r="G10" s="8"/>
    </row>
    <row r="11" spans="1:9" x14ac:dyDescent="0.2">
      <c r="B11" s="27"/>
      <c r="C11" s="27"/>
      <c r="D11" s="27"/>
      <c r="E11" s="27"/>
      <c r="F11" s="27"/>
    </row>
    <row r="12" spans="1:9" x14ac:dyDescent="0.2">
      <c r="A12" s="117" t="s">
        <v>110</v>
      </c>
      <c r="B12" s="117"/>
      <c r="C12" s="117"/>
      <c r="D12" s="117"/>
      <c r="E12" s="117"/>
      <c r="F12" s="117"/>
      <c r="G12" s="117"/>
    </row>
    <row r="13" spans="1:9" x14ac:dyDescent="0.2">
      <c r="A13" s="33"/>
      <c r="G13" s="61"/>
    </row>
    <row r="14" spans="1:9" ht="36" x14ac:dyDescent="0.2">
      <c r="A14" s="62"/>
      <c r="B14" s="49">
        <v>2019</v>
      </c>
      <c r="C14" s="49">
        <v>2020</v>
      </c>
      <c r="D14" s="49">
        <v>2021</v>
      </c>
      <c r="E14" s="69">
        <v>2022</v>
      </c>
      <c r="F14" s="98">
        <v>2023</v>
      </c>
      <c r="G14" s="49" t="s">
        <v>105</v>
      </c>
    </row>
    <row r="15" spans="1:9" x14ac:dyDescent="0.2">
      <c r="A15" s="5" t="s">
        <v>36</v>
      </c>
      <c r="B15" s="6">
        <v>31657</v>
      </c>
      <c r="C15" s="6">
        <v>26342</v>
      </c>
      <c r="D15" s="6">
        <v>27159</v>
      </c>
      <c r="E15" s="73">
        <v>26833</v>
      </c>
      <c r="F15" s="73">
        <v>24001</v>
      </c>
      <c r="G15" s="100">
        <f>(F15/E15)*100</f>
        <v>89.445831625237588</v>
      </c>
      <c r="H15" s="76"/>
    </row>
    <row r="16" spans="1:9" x14ac:dyDescent="0.2">
      <c r="A16" s="9" t="s">
        <v>35</v>
      </c>
      <c r="B16" s="85"/>
      <c r="C16" s="85"/>
      <c r="D16" s="85"/>
      <c r="E16" s="71"/>
      <c r="G16" s="75"/>
      <c r="H16" s="76"/>
    </row>
    <row r="17" spans="1:12" x14ac:dyDescent="0.2">
      <c r="A17" s="5" t="s">
        <v>37</v>
      </c>
      <c r="B17" s="6">
        <v>1127</v>
      </c>
      <c r="C17" s="6">
        <v>908</v>
      </c>
      <c r="D17" s="6">
        <v>878</v>
      </c>
      <c r="E17" s="73">
        <v>830</v>
      </c>
      <c r="F17" s="73">
        <v>775</v>
      </c>
      <c r="G17" s="100">
        <f t="shared" ref="G17:G51" si="0">(F17/E17)*100</f>
        <v>93.373493975903614</v>
      </c>
      <c r="H17" s="76"/>
      <c r="I17" s="8"/>
      <c r="J17" s="8"/>
      <c r="K17" s="8"/>
    </row>
    <row r="18" spans="1:12" x14ac:dyDescent="0.2">
      <c r="A18" s="9" t="s">
        <v>35</v>
      </c>
      <c r="B18" s="85"/>
      <c r="C18" s="85"/>
      <c r="D18" s="85"/>
      <c r="E18" s="71"/>
      <c r="F18" s="71"/>
      <c r="G18" s="75"/>
      <c r="H18" s="76"/>
      <c r="I18" s="27"/>
      <c r="J18" s="27"/>
      <c r="K18" s="27"/>
      <c r="L18" s="27"/>
    </row>
    <row r="19" spans="1:12" x14ac:dyDescent="0.2">
      <c r="A19" s="57" t="s">
        <v>38</v>
      </c>
      <c r="B19" s="10">
        <v>175</v>
      </c>
      <c r="C19" s="10">
        <v>169</v>
      </c>
      <c r="D19" s="10">
        <v>140</v>
      </c>
      <c r="E19" s="71">
        <v>136</v>
      </c>
      <c r="F19" s="71">
        <v>135</v>
      </c>
      <c r="G19" s="75">
        <f t="shared" si="0"/>
        <v>99.264705882352942</v>
      </c>
      <c r="H19" s="76"/>
    </row>
    <row r="20" spans="1:12" x14ac:dyDescent="0.2">
      <c r="A20" s="57" t="s">
        <v>81</v>
      </c>
      <c r="B20" s="10">
        <v>199</v>
      </c>
      <c r="C20" s="10">
        <v>163</v>
      </c>
      <c r="D20" s="10">
        <v>152</v>
      </c>
      <c r="E20" s="71">
        <v>135</v>
      </c>
      <c r="F20" s="71">
        <v>134</v>
      </c>
      <c r="G20" s="75">
        <f t="shared" si="0"/>
        <v>99.259259259259252</v>
      </c>
      <c r="H20" s="76"/>
    </row>
    <row r="21" spans="1:12" x14ac:dyDescent="0.2">
      <c r="A21" s="5" t="s">
        <v>39</v>
      </c>
      <c r="B21" s="6">
        <v>644</v>
      </c>
      <c r="C21" s="6">
        <v>525</v>
      </c>
      <c r="D21" s="6">
        <v>555</v>
      </c>
      <c r="E21" s="73">
        <v>562</v>
      </c>
      <c r="F21" s="73">
        <v>551</v>
      </c>
      <c r="G21" s="100">
        <f t="shared" si="0"/>
        <v>98.042704626334526</v>
      </c>
      <c r="H21" s="76"/>
    </row>
    <row r="22" spans="1:12" x14ac:dyDescent="0.2">
      <c r="A22" s="9" t="s">
        <v>35</v>
      </c>
      <c r="B22" s="6"/>
      <c r="C22" s="6"/>
      <c r="D22" s="6"/>
      <c r="E22" s="71"/>
      <c r="F22" s="71"/>
      <c r="G22" s="75"/>
      <c r="H22" s="76"/>
    </row>
    <row r="23" spans="1:12" x14ac:dyDescent="0.2">
      <c r="A23" s="57" t="s">
        <v>82</v>
      </c>
      <c r="B23" s="10">
        <v>331</v>
      </c>
      <c r="C23" s="10">
        <v>254</v>
      </c>
      <c r="D23" s="10">
        <v>227</v>
      </c>
      <c r="E23" s="71">
        <v>249</v>
      </c>
      <c r="F23" s="71">
        <v>289</v>
      </c>
      <c r="G23" s="75">
        <f t="shared" si="0"/>
        <v>116.06425702811245</v>
      </c>
      <c r="H23" s="76"/>
    </row>
    <row r="24" spans="1:12" x14ac:dyDescent="0.2">
      <c r="A24" s="5" t="s">
        <v>40</v>
      </c>
      <c r="B24" s="6">
        <v>15116</v>
      </c>
      <c r="C24" s="6">
        <v>11755</v>
      </c>
      <c r="D24" s="6">
        <v>11753</v>
      </c>
      <c r="E24" s="73">
        <v>11573</v>
      </c>
      <c r="F24" s="73">
        <v>10008</v>
      </c>
      <c r="G24" s="100">
        <f t="shared" si="0"/>
        <v>86.477145079063334</v>
      </c>
      <c r="H24" s="76"/>
    </row>
    <row r="25" spans="1:12" x14ac:dyDescent="0.2">
      <c r="A25" s="9" t="s">
        <v>35</v>
      </c>
      <c r="B25" s="85"/>
      <c r="C25" s="85"/>
      <c r="D25" s="85"/>
      <c r="E25" s="71"/>
      <c r="F25" s="71"/>
      <c r="G25" s="75"/>
      <c r="H25" s="76"/>
    </row>
    <row r="26" spans="1:12" x14ac:dyDescent="0.2">
      <c r="A26" s="57" t="s">
        <v>83</v>
      </c>
      <c r="B26" s="10">
        <v>10378</v>
      </c>
      <c r="C26" s="10">
        <v>8066</v>
      </c>
      <c r="D26" s="10">
        <v>7723</v>
      </c>
      <c r="E26" s="71">
        <v>7639</v>
      </c>
      <c r="F26" s="71">
        <v>5692</v>
      </c>
      <c r="G26" s="75">
        <f t="shared" si="0"/>
        <v>74.512370729153034</v>
      </c>
      <c r="H26" s="76"/>
    </row>
    <row r="27" spans="1:12" x14ac:dyDescent="0.2">
      <c r="A27" s="57" t="s">
        <v>84</v>
      </c>
      <c r="B27" s="10">
        <v>98</v>
      </c>
      <c r="C27" s="10">
        <v>62</v>
      </c>
      <c r="D27" s="10">
        <v>61</v>
      </c>
      <c r="E27" s="71">
        <v>66</v>
      </c>
      <c r="F27" s="71">
        <v>46</v>
      </c>
      <c r="G27" s="75">
        <f t="shared" si="0"/>
        <v>69.696969696969703</v>
      </c>
      <c r="H27" s="76"/>
    </row>
    <row r="28" spans="1:12" x14ac:dyDescent="0.2">
      <c r="A28" s="57" t="s">
        <v>85</v>
      </c>
      <c r="B28" s="10">
        <v>645</v>
      </c>
      <c r="C28" s="10">
        <v>549</v>
      </c>
      <c r="D28" s="10">
        <v>521</v>
      </c>
      <c r="E28" s="71">
        <v>506</v>
      </c>
      <c r="F28" s="71">
        <v>378</v>
      </c>
      <c r="G28" s="75">
        <f t="shared" si="0"/>
        <v>74.703557312252968</v>
      </c>
      <c r="H28" s="76"/>
    </row>
    <row r="29" spans="1:12" x14ac:dyDescent="0.2">
      <c r="A29" s="57" t="s">
        <v>86</v>
      </c>
      <c r="B29" s="10">
        <v>2114</v>
      </c>
      <c r="C29" s="10">
        <v>1947</v>
      </c>
      <c r="D29" s="10">
        <v>2126</v>
      </c>
      <c r="E29" s="71">
        <v>1930</v>
      </c>
      <c r="F29" s="71">
        <v>2650</v>
      </c>
      <c r="G29" s="75">
        <f t="shared" si="0"/>
        <v>137.30569948186528</v>
      </c>
      <c r="H29" s="76"/>
    </row>
    <row r="30" spans="1:12" x14ac:dyDescent="0.2">
      <c r="A30" s="57" t="s">
        <v>87</v>
      </c>
      <c r="B30" s="10">
        <v>1001</v>
      </c>
      <c r="C30" s="10">
        <v>421</v>
      </c>
      <c r="D30" s="10">
        <v>592</v>
      </c>
      <c r="E30" s="71">
        <v>843</v>
      </c>
      <c r="F30" s="71">
        <v>694</v>
      </c>
      <c r="G30" s="75">
        <f t="shared" si="0"/>
        <v>82.325029655990505</v>
      </c>
      <c r="H30" s="76"/>
    </row>
    <row r="31" spans="1:12" x14ac:dyDescent="0.2">
      <c r="A31" s="57" t="s">
        <v>41</v>
      </c>
      <c r="B31" s="10">
        <v>81</v>
      </c>
      <c r="C31" s="10">
        <v>58</v>
      </c>
      <c r="D31" s="10">
        <v>80</v>
      </c>
      <c r="E31" s="71">
        <v>75</v>
      </c>
      <c r="F31" s="71">
        <v>84</v>
      </c>
      <c r="G31" s="75">
        <f t="shared" si="0"/>
        <v>112.00000000000001</v>
      </c>
      <c r="H31" s="76"/>
    </row>
    <row r="32" spans="1:12" ht="18.75" customHeight="1" x14ac:dyDescent="0.2">
      <c r="A32" s="5" t="s">
        <v>43</v>
      </c>
      <c r="B32" s="6">
        <v>1142</v>
      </c>
      <c r="C32" s="6">
        <v>1106</v>
      </c>
      <c r="D32" s="6">
        <v>1157</v>
      </c>
      <c r="E32" s="73">
        <v>1061</v>
      </c>
      <c r="F32" s="73">
        <v>1123</v>
      </c>
      <c r="G32" s="100">
        <f t="shared" si="0"/>
        <v>105.8435438265787</v>
      </c>
      <c r="H32" s="76"/>
    </row>
    <row r="33" spans="1:8" ht="15.75" customHeight="1" x14ac:dyDescent="0.2">
      <c r="A33" s="9" t="s">
        <v>35</v>
      </c>
      <c r="B33" s="10"/>
      <c r="C33" s="10"/>
      <c r="D33" s="10"/>
      <c r="E33" s="71"/>
      <c r="F33" s="71"/>
      <c r="G33" s="75"/>
      <c r="H33" s="76"/>
    </row>
    <row r="34" spans="1:8" ht="15.75" customHeight="1" x14ac:dyDescent="0.2">
      <c r="A34" s="57" t="s">
        <v>70</v>
      </c>
      <c r="B34" s="10">
        <v>29</v>
      </c>
      <c r="C34" s="10">
        <v>21</v>
      </c>
      <c r="D34" s="10">
        <v>13</v>
      </c>
      <c r="E34" s="71">
        <v>22</v>
      </c>
      <c r="F34" s="71">
        <v>17</v>
      </c>
      <c r="G34" s="75">
        <f t="shared" si="0"/>
        <v>77.272727272727266</v>
      </c>
      <c r="H34" s="76"/>
    </row>
    <row r="35" spans="1:8" x14ac:dyDescent="0.2">
      <c r="A35" s="57" t="s">
        <v>44</v>
      </c>
      <c r="B35" s="10">
        <v>874</v>
      </c>
      <c r="C35" s="10">
        <v>867</v>
      </c>
      <c r="D35" s="10">
        <v>931</v>
      </c>
      <c r="E35" s="71">
        <v>831</v>
      </c>
      <c r="F35" s="71">
        <v>880</v>
      </c>
      <c r="G35" s="75">
        <f t="shared" si="0"/>
        <v>105.8965102286402</v>
      </c>
      <c r="H35" s="76"/>
    </row>
    <row r="36" spans="1:8" ht="25.9" customHeight="1" x14ac:dyDescent="0.2">
      <c r="A36" s="5" t="s">
        <v>42</v>
      </c>
      <c r="B36" s="6">
        <v>1183</v>
      </c>
      <c r="C36" s="6">
        <v>987</v>
      </c>
      <c r="D36" s="6">
        <v>892</v>
      </c>
      <c r="E36" s="73">
        <v>1027</v>
      </c>
      <c r="F36" s="73">
        <v>1065</v>
      </c>
      <c r="G36" s="100">
        <f t="shared" si="0"/>
        <v>103.70009737098344</v>
      </c>
      <c r="H36" s="76"/>
    </row>
    <row r="37" spans="1:8" x14ac:dyDescent="0.2">
      <c r="A37" s="9" t="s">
        <v>35</v>
      </c>
      <c r="B37" s="6"/>
      <c r="C37" s="6"/>
      <c r="D37" s="6"/>
      <c r="E37" s="71"/>
      <c r="F37" s="71"/>
      <c r="G37" s="75"/>
      <c r="H37" s="76"/>
    </row>
    <row r="38" spans="1:8" x14ac:dyDescent="0.2">
      <c r="A38" s="63" t="s">
        <v>88</v>
      </c>
      <c r="B38" s="10">
        <v>1052</v>
      </c>
      <c r="C38" s="10">
        <v>895</v>
      </c>
      <c r="D38" s="10">
        <v>818</v>
      </c>
      <c r="E38" s="71">
        <v>925</v>
      </c>
      <c r="F38" s="71">
        <v>994</v>
      </c>
      <c r="G38" s="75">
        <f t="shared" si="0"/>
        <v>107.45945945945945</v>
      </c>
      <c r="H38" s="76"/>
    </row>
    <row r="39" spans="1:8" x14ac:dyDescent="0.2">
      <c r="A39" s="5" t="s">
        <v>45</v>
      </c>
      <c r="B39" s="6">
        <v>538</v>
      </c>
      <c r="C39" s="6">
        <v>429</v>
      </c>
      <c r="D39" s="6">
        <v>490</v>
      </c>
      <c r="E39" s="73">
        <v>474</v>
      </c>
      <c r="F39" s="73">
        <v>414</v>
      </c>
      <c r="G39" s="100">
        <f t="shared" si="0"/>
        <v>87.341772151898738</v>
      </c>
      <c r="H39" s="76"/>
    </row>
    <row r="40" spans="1:8" x14ac:dyDescent="0.2">
      <c r="A40" s="9" t="s">
        <v>35</v>
      </c>
      <c r="B40" s="85"/>
      <c r="C40" s="85"/>
      <c r="D40" s="85"/>
      <c r="E40" s="71"/>
      <c r="F40" s="71"/>
      <c r="G40" s="75"/>
      <c r="H40" s="76"/>
    </row>
    <row r="41" spans="1:8" x14ac:dyDescent="0.2">
      <c r="A41" s="57" t="s">
        <v>46</v>
      </c>
      <c r="B41" s="10">
        <v>135</v>
      </c>
      <c r="C41" s="10">
        <v>117</v>
      </c>
      <c r="D41" s="10">
        <v>145</v>
      </c>
      <c r="E41" s="71">
        <v>193</v>
      </c>
      <c r="F41" s="71">
        <v>184</v>
      </c>
      <c r="G41" s="75">
        <f t="shared" si="0"/>
        <v>95.336787564766837</v>
      </c>
      <c r="H41" s="76"/>
    </row>
    <row r="42" spans="1:8" x14ac:dyDescent="0.2">
      <c r="A42" s="57" t="s">
        <v>47</v>
      </c>
      <c r="B42" s="10">
        <v>199</v>
      </c>
      <c r="C42" s="10">
        <v>113</v>
      </c>
      <c r="D42" s="10">
        <v>61</v>
      </c>
      <c r="E42" s="71">
        <v>40</v>
      </c>
      <c r="F42" s="71">
        <v>69</v>
      </c>
      <c r="G42" s="75">
        <f t="shared" si="0"/>
        <v>172.5</v>
      </c>
      <c r="H42" s="76"/>
    </row>
    <row r="43" spans="1:8" x14ac:dyDescent="0.2">
      <c r="A43" s="5" t="s">
        <v>67</v>
      </c>
      <c r="B43" s="6">
        <v>5054</v>
      </c>
      <c r="C43" s="6">
        <v>5262</v>
      </c>
      <c r="D43" s="6">
        <v>5468</v>
      </c>
      <c r="E43" s="73">
        <v>5088</v>
      </c>
      <c r="F43" s="73">
        <v>4256</v>
      </c>
      <c r="G43" s="100">
        <f t="shared" si="0"/>
        <v>83.647798742138363</v>
      </c>
      <c r="H43" s="76"/>
    </row>
    <row r="44" spans="1:8" x14ac:dyDescent="0.2">
      <c r="A44" s="9" t="s">
        <v>35</v>
      </c>
      <c r="B44" s="6"/>
      <c r="C44" s="6"/>
      <c r="D44" s="6"/>
      <c r="E44" s="71"/>
      <c r="F44" s="71"/>
      <c r="G44" s="75"/>
      <c r="H44" s="76"/>
    </row>
    <row r="45" spans="1:8" x14ac:dyDescent="0.2">
      <c r="A45" s="57" t="s">
        <v>89</v>
      </c>
      <c r="B45" s="10">
        <v>920</v>
      </c>
      <c r="C45" s="10">
        <v>747</v>
      </c>
      <c r="D45" s="10">
        <v>797</v>
      </c>
      <c r="E45" s="71">
        <v>742</v>
      </c>
      <c r="F45" s="71">
        <v>649</v>
      </c>
      <c r="G45" s="75">
        <f t="shared" si="0"/>
        <v>87.466307277628033</v>
      </c>
      <c r="H45" s="76"/>
    </row>
    <row r="46" spans="1:8" x14ac:dyDescent="0.2">
      <c r="A46" s="5" t="s">
        <v>48</v>
      </c>
      <c r="B46" s="6">
        <v>1523</v>
      </c>
      <c r="C46" s="6">
        <v>1208</v>
      </c>
      <c r="D46" s="6">
        <v>1268</v>
      </c>
      <c r="E46" s="73">
        <v>1344</v>
      </c>
      <c r="F46" s="73">
        <v>1313</v>
      </c>
      <c r="G46" s="100">
        <f t="shared" si="0"/>
        <v>97.69345238095238</v>
      </c>
      <c r="H46" s="76"/>
    </row>
    <row r="47" spans="1:8" x14ac:dyDescent="0.2">
      <c r="A47" s="9" t="s">
        <v>35</v>
      </c>
      <c r="B47" s="6"/>
      <c r="C47" s="6"/>
      <c r="D47" s="6"/>
      <c r="E47" s="71"/>
      <c r="F47" s="71"/>
      <c r="G47" s="75"/>
      <c r="H47" s="76"/>
    </row>
    <row r="48" spans="1:8" x14ac:dyDescent="0.2">
      <c r="A48" s="57" t="s">
        <v>90</v>
      </c>
      <c r="B48" s="10">
        <v>1342</v>
      </c>
      <c r="C48" s="10">
        <v>1064</v>
      </c>
      <c r="D48" s="10">
        <v>1105</v>
      </c>
      <c r="E48" s="71">
        <v>1067</v>
      </c>
      <c r="F48" s="71">
        <v>1031</v>
      </c>
      <c r="G48" s="75">
        <f t="shared" si="0"/>
        <v>96.626054358013121</v>
      </c>
      <c r="H48" s="76"/>
    </row>
    <row r="49" spans="1:10" x14ac:dyDescent="0.2">
      <c r="A49" s="5" t="s">
        <v>68</v>
      </c>
      <c r="B49" s="6">
        <v>1516</v>
      </c>
      <c r="C49" s="6">
        <v>1139</v>
      </c>
      <c r="D49" s="6">
        <v>1145</v>
      </c>
      <c r="E49" s="73">
        <v>1045</v>
      </c>
      <c r="F49" s="73">
        <v>1017</v>
      </c>
      <c r="G49" s="100">
        <f t="shared" si="0"/>
        <v>97.320574162679435</v>
      </c>
      <c r="H49" s="76"/>
    </row>
    <row r="50" spans="1:10" x14ac:dyDescent="0.2">
      <c r="A50" s="5" t="s">
        <v>69</v>
      </c>
      <c r="B50" s="6">
        <v>1591</v>
      </c>
      <c r="C50" s="6">
        <v>1331</v>
      </c>
      <c r="D50" s="6">
        <v>1813</v>
      </c>
      <c r="E50" s="73">
        <v>2150</v>
      </c>
      <c r="F50" s="73">
        <v>1998</v>
      </c>
      <c r="G50" s="100">
        <f t="shared" si="0"/>
        <v>92.930232558139537</v>
      </c>
      <c r="H50" s="76"/>
    </row>
    <row r="51" spans="1:10" x14ac:dyDescent="0.2">
      <c r="A51" s="64" t="s">
        <v>66</v>
      </c>
      <c r="B51" s="65">
        <f>B15-B17-B21-B24-B32-B36-B39-B46-B43-B49-B50</f>
        <v>2223</v>
      </c>
      <c r="C51" s="65">
        <f>C15-C17-C21-C24-C32-C36-C39-C46-C43-C49-C50</f>
        <v>1692</v>
      </c>
      <c r="D51" s="65">
        <f>D15-D17-D21-D24-D32-D36-D39-D46-D43-D49-D50</f>
        <v>1740</v>
      </c>
      <c r="E51" s="74">
        <f>E15-E17-E21-E24-E32-E36-E39-E43-E46-E49-E50</f>
        <v>1679</v>
      </c>
      <c r="F51" s="74">
        <v>1481</v>
      </c>
      <c r="G51" s="101">
        <f t="shared" si="0"/>
        <v>88.20726622989875</v>
      </c>
      <c r="H51" s="76"/>
    </row>
    <row r="52" spans="1:10" x14ac:dyDescent="0.2">
      <c r="H52" s="8"/>
    </row>
    <row r="53" spans="1:10" x14ac:dyDescent="0.2">
      <c r="H53" s="8"/>
    </row>
    <row r="54" spans="1:10" x14ac:dyDescent="0.2">
      <c r="H54" s="8"/>
    </row>
    <row r="55" spans="1:10" x14ac:dyDescent="0.2">
      <c r="H55" s="82"/>
      <c r="J55" s="82"/>
    </row>
    <row r="56" spans="1:10" x14ac:dyDescent="0.2">
      <c r="H56" s="82"/>
      <c r="J56" s="82"/>
    </row>
    <row r="57" spans="1:10" x14ac:dyDescent="0.2">
      <c r="G57" s="66"/>
      <c r="J57" s="82"/>
    </row>
    <row r="58" spans="1:10" x14ac:dyDescent="0.2">
      <c r="J58" s="82"/>
    </row>
  </sheetData>
  <mergeCells count="2">
    <mergeCell ref="A12:G12"/>
    <mergeCell ref="A1:F1"/>
  </mergeCells>
  <pageMargins left="0.7" right="0.7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5"/>
  <sheetViews>
    <sheetView zoomScaleNormal="100" workbookViewId="0">
      <selection sqref="A1:G1"/>
    </sheetView>
  </sheetViews>
  <sheetFormatPr defaultColWidth="9.140625" defaultRowHeight="12" x14ac:dyDescent="0.2"/>
  <cols>
    <col min="1" max="1" width="20" style="1" customWidth="1"/>
    <col min="2" max="2" width="10.140625" style="1" customWidth="1"/>
    <col min="3" max="3" width="8.85546875" style="1" customWidth="1"/>
    <col min="4" max="4" width="9.140625" style="1" customWidth="1"/>
    <col min="5" max="5" width="12.28515625" style="1" customWidth="1"/>
    <col min="6" max="6" width="12.5703125" style="1" customWidth="1"/>
    <col min="7" max="7" width="12.28515625" style="1" customWidth="1"/>
    <col min="8" max="16384" width="9.140625" style="1"/>
  </cols>
  <sheetData>
    <row r="1" spans="1:18" ht="15" customHeight="1" x14ac:dyDescent="0.2">
      <c r="A1" s="116" t="s">
        <v>108</v>
      </c>
      <c r="B1" s="116"/>
      <c r="C1" s="116"/>
      <c r="D1" s="116"/>
      <c r="E1" s="116"/>
      <c r="F1" s="116"/>
      <c r="G1" s="116"/>
    </row>
    <row r="2" spans="1:18" ht="72" customHeight="1" x14ac:dyDescent="0.2">
      <c r="A2" s="49"/>
      <c r="B2" s="49" t="s">
        <v>93</v>
      </c>
      <c r="C2" s="49" t="s">
        <v>62</v>
      </c>
      <c r="D2" s="50" t="s">
        <v>58</v>
      </c>
      <c r="E2" s="50" t="s">
        <v>94</v>
      </c>
      <c r="F2" s="50" t="s">
        <v>100</v>
      </c>
      <c r="G2" s="50" t="s">
        <v>101</v>
      </c>
    </row>
    <row r="3" spans="1:18" x14ac:dyDescent="0.2">
      <c r="A3" s="34" t="s">
        <v>93</v>
      </c>
      <c r="B3" s="6">
        <v>11488</v>
      </c>
      <c r="C3" s="6">
        <v>6164</v>
      </c>
      <c r="D3" s="6">
        <v>5324</v>
      </c>
      <c r="E3" s="89">
        <f t="shared" ref="E3:E31" si="0">B3/$B$3*100</f>
        <v>100</v>
      </c>
      <c r="F3" s="90">
        <f t="shared" ref="F3:F31" si="1">C3/B3*100</f>
        <v>53.655988857938716</v>
      </c>
      <c r="G3" s="90">
        <f t="shared" ref="G3:G31" si="2">D3/B3*100</f>
        <v>46.344011142061284</v>
      </c>
      <c r="H3" s="8"/>
    </row>
    <row r="4" spans="1:18" x14ac:dyDescent="0.2">
      <c r="A4" s="35" t="s">
        <v>1</v>
      </c>
      <c r="B4" s="10">
        <v>5021</v>
      </c>
      <c r="C4" s="10">
        <v>2689</v>
      </c>
      <c r="D4" s="10">
        <v>2332</v>
      </c>
      <c r="E4" s="91">
        <f t="shared" si="0"/>
        <v>43.706476323119773</v>
      </c>
      <c r="F4" s="92">
        <f>C4/B4*100</f>
        <v>53.555068711412069</v>
      </c>
      <c r="G4" s="92">
        <f>D4/B4*100</f>
        <v>46.444931288587931</v>
      </c>
      <c r="H4" s="8"/>
      <c r="I4" s="27"/>
      <c r="J4" s="27"/>
    </row>
    <row r="5" spans="1:18" x14ac:dyDescent="0.2">
      <c r="A5" s="51" t="s">
        <v>2</v>
      </c>
      <c r="B5" s="6">
        <v>2428</v>
      </c>
      <c r="C5" s="6">
        <v>1310</v>
      </c>
      <c r="D5" s="6">
        <v>1118</v>
      </c>
      <c r="E5" s="89">
        <f t="shared" si="0"/>
        <v>21.135097493036213</v>
      </c>
      <c r="F5" s="90">
        <f t="shared" si="1"/>
        <v>53.953871499176273</v>
      </c>
      <c r="G5" s="90">
        <f t="shared" si="2"/>
        <v>46.046128500823727</v>
      </c>
      <c r="H5" s="8"/>
      <c r="I5" s="27"/>
    </row>
    <row r="6" spans="1:18" x14ac:dyDescent="0.2">
      <c r="A6" s="52" t="s">
        <v>3</v>
      </c>
      <c r="B6" s="10">
        <v>834</v>
      </c>
      <c r="C6" s="10">
        <v>468</v>
      </c>
      <c r="D6" s="10">
        <v>366</v>
      </c>
      <c r="E6" s="91">
        <f t="shared" si="0"/>
        <v>7.2597493036211702</v>
      </c>
      <c r="F6" s="92">
        <f t="shared" si="1"/>
        <v>56.115107913669057</v>
      </c>
      <c r="G6" s="92">
        <f t="shared" si="2"/>
        <v>43.884892086330936</v>
      </c>
      <c r="H6" s="8"/>
    </row>
    <row r="7" spans="1:18" x14ac:dyDescent="0.2">
      <c r="A7" s="52" t="s">
        <v>4</v>
      </c>
      <c r="B7" s="10">
        <v>111</v>
      </c>
      <c r="C7" s="10">
        <v>69</v>
      </c>
      <c r="D7" s="10">
        <v>42</v>
      </c>
      <c r="E7" s="91">
        <f t="shared" si="0"/>
        <v>0.96622562674094703</v>
      </c>
      <c r="F7" s="92">
        <f t="shared" si="1"/>
        <v>62.162162162162161</v>
      </c>
      <c r="G7" s="92">
        <f t="shared" si="2"/>
        <v>37.837837837837839</v>
      </c>
      <c r="H7" s="8"/>
      <c r="R7" s="27"/>
    </row>
    <row r="8" spans="1:18" x14ac:dyDescent="0.2">
      <c r="A8" s="52" t="s">
        <v>5</v>
      </c>
      <c r="B8" s="10">
        <v>139</v>
      </c>
      <c r="C8" s="10">
        <v>73</v>
      </c>
      <c r="D8" s="10">
        <v>66</v>
      </c>
      <c r="E8" s="91">
        <f t="shared" si="0"/>
        <v>1.209958217270195</v>
      </c>
      <c r="F8" s="92">
        <f t="shared" si="1"/>
        <v>52.517985611510788</v>
      </c>
      <c r="G8" s="92">
        <f t="shared" si="2"/>
        <v>47.482014388489205</v>
      </c>
      <c r="H8" s="8"/>
    </row>
    <row r="9" spans="1:18" x14ac:dyDescent="0.2">
      <c r="A9" s="52" t="s">
        <v>6</v>
      </c>
      <c r="B9" s="10">
        <v>229</v>
      </c>
      <c r="C9" s="10">
        <v>124</v>
      </c>
      <c r="D9" s="10">
        <v>105</v>
      </c>
      <c r="E9" s="91">
        <f t="shared" si="0"/>
        <v>1.9933844011142061</v>
      </c>
      <c r="F9" s="92">
        <f t="shared" si="1"/>
        <v>54.148471615720531</v>
      </c>
      <c r="G9" s="92">
        <f t="shared" si="2"/>
        <v>45.851528384279476</v>
      </c>
      <c r="H9" s="8"/>
    </row>
    <row r="10" spans="1:18" x14ac:dyDescent="0.2">
      <c r="A10" s="52" t="s">
        <v>7</v>
      </c>
      <c r="B10" s="10">
        <v>265</v>
      </c>
      <c r="C10" s="10">
        <v>148</v>
      </c>
      <c r="D10" s="10">
        <v>117</v>
      </c>
      <c r="E10" s="91">
        <f t="shared" si="0"/>
        <v>2.3067548746518103</v>
      </c>
      <c r="F10" s="92">
        <f>C10/B10*100</f>
        <v>55.849056603773583</v>
      </c>
      <c r="G10" s="92">
        <f>D10/B10*100</f>
        <v>44.150943396226417</v>
      </c>
      <c r="H10" s="8"/>
    </row>
    <row r="11" spans="1:18" x14ac:dyDescent="0.2">
      <c r="A11" s="52" t="s">
        <v>8</v>
      </c>
      <c r="B11" s="10">
        <v>194</v>
      </c>
      <c r="C11" s="10">
        <v>86</v>
      </c>
      <c r="D11" s="10">
        <v>108</v>
      </c>
      <c r="E11" s="91">
        <f t="shared" si="0"/>
        <v>1.6887186629526461</v>
      </c>
      <c r="F11" s="92">
        <f t="shared" si="1"/>
        <v>44.329896907216494</v>
      </c>
      <c r="G11" s="92">
        <f t="shared" si="2"/>
        <v>55.670103092783506</v>
      </c>
      <c r="H11" s="8"/>
    </row>
    <row r="12" spans="1:18" x14ac:dyDescent="0.2">
      <c r="A12" s="52" t="s">
        <v>9</v>
      </c>
      <c r="B12" s="10">
        <v>28</v>
      </c>
      <c r="C12" s="10">
        <v>11</v>
      </c>
      <c r="D12" s="10">
        <v>17</v>
      </c>
      <c r="E12" s="91">
        <f t="shared" si="0"/>
        <v>0.24373259052924792</v>
      </c>
      <c r="F12" s="92">
        <f t="shared" si="1"/>
        <v>39.285714285714285</v>
      </c>
      <c r="G12" s="92">
        <f t="shared" si="2"/>
        <v>60.714285714285708</v>
      </c>
      <c r="H12" s="8"/>
    </row>
    <row r="13" spans="1:18" x14ac:dyDescent="0.2">
      <c r="A13" s="52" t="s">
        <v>10</v>
      </c>
      <c r="B13" s="10">
        <v>25</v>
      </c>
      <c r="C13" s="10">
        <v>14</v>
      </c>
      <c r="D13" s="10">
        <v>11</v>
      </c>
      <c r="E13" s="91">
        <f>B13/$B$3*100</f>
        <v>0.21761838440111422</v>
      </c>
      <c r="F13" s="92">
        <f>C13/B13*100</f>
        <v>56.000000000000007</v>
      </c>
      <c r="G13" s="92">
        <f>D13/B13*100</f>
        <v>44</v>
      </c>
      <c r="H13" s="8"/>
    </row>
    <row r="14" spans="1:18" x14ac:dyDescent="0.2">
      <c r="A14" s="52" t="s">
        <v>11</v>
      </c>
      <c r="B14" s="10">
        <v>164</v>
      </c>
      <c r="C14" s="10">
        <v>72</v>
      </c>
      <c r="D14" s="10">
        <v>92</v>
      </c>
      <c r="E14" s="91">
        <f t="shared" si="0"/>
        <v>1.4275766016713092</v>
      </c>
      <c r="F14" s="92">
        <f t="shared" si="1"/>
        <v>43.902439024390247</v>
      </c>
      <c r="G14" s="92">
        <f t="shared" si="2"/>
        <v>56.09756097560976</v>
      </c>
      <c r="H14" s="8"/>
    </row>
    <row r="15" spans="1:18" x14ac:dyDescent="0.2">
      <c r="A15" s="52" t="s">
        <v>63</v>
      </c>
      <c r="B15" s="10">
        <v>197</v>
      </c>
      <c r="C15" s="10">
        <v>104</v>
      </c>
      <c r="D15" s="10">
        <v>93</v>
      </c>
      <c r="E15" s="91">
        <f t="shared" si="0"/>
        <v>1.7148328690807801</v>
      </c>
      <c r="F15" s="92">
        <f t="shared" si="1"/>
        <v>52.791878172588838</v>
      </c>
      <c r="G15" s="92">
        <f t="shared" si="2"/>
        <v>47.208121827411169</v>
      </c>
      <c r="H15" s="8"/>
    </row>
    <row r="16" spans="1:18" x14ac:dyDescent="0.2">
      <c r="A16" s="52" t="s">
        <v>64</v>
      </c>
      <c r="B16" s="10">
        <v>233</v>
      </c>
      <c r="C16" s="10">
        <v>137</v>
      </c>
      <c r="D16" s="10">
        <v>96</v>
      </c>
      <c r="E16" s="91">
        <f t="shared" si="0"/>
        <v>2.0282033426183843</v>
      </c>
      <c r="F16" s="92">
        <f t="shared" si="1"/>
        <v>58.798283261802574</v>
      </c>
      <c r="G16" s="92">
        <f t="shared" si="2"/>
        <v>41.201716738197426</v>
      </c>
      <c r="H16" s="8"/>
    </row>
    <row r="17" spans="1:8" x14ac:dyDescent="0.2">
      <c r="A17" s="52" t="s">
        <v>12</v>
      </c>
      <c r="B17" s="10">
        <v>9</v>
      </c>
      <c r="C17" s="10">
        <v>4</v>
      </c>
      <c r="D17" s="10">
        <v>5</v>
      </c>
      <c r="E17" s="91">
        <f>B17/$B$3*100</f>
        <v>7.8342618384401111E-2</v>
      </c>
      <c r="F17" s="92">
        <f>C17/B17*100</f>
        <v>44.444444444444443</v>
      </c>
      <c r="G17" s="92">
        <f>D17/B17*100</f>
        <v>55.555555555555557</v>
      </c>
      <c r="H17" s="8"/>
    </row>
    <row r="18" spans="1:8" x14ac:dyDescent="0.2">
      <c r="A18" s="51" t="s">
        <v>13</v>
      </c>
      <c r="B18" s="6">
        <v>2218</v>
      </c>
      <c r="C18" s="6">
        <v>1198</v>
      </c>
      <c r="D18" s="6">
        <v>1020</v>
      </c>
      <c r="E18" s="89">
        <f t="shared" si="0"/>
        <v>19.307103064066851</v>
      </c>
      <c r="F18" s="90">
        <f t="shared" si="1"/>
        <v>54.012623985572581</v>
      </c>
      <c r="G18" s="90">
        <f t="shared" si="2"/>
        <v>45.987376014427412</v>
      </c>
      <c r="H18" s="8"/>
    </row>
    <row r="19" spans="1:8" x14ac:dyDescent="0.2">
      <c r="A19" s="52" t="s">
        <v>14</v>
      </c>
      <c r="B19" s="10">
        <v>64</v>
      </c>
      <c r="C19" s="10">
        <v>38</v>
      </c>
      <c r="D19" s="10">
        <v>26</v>
      </c>
      <c r="E19" s="91">
        <f t="shared" si="0"/>
        <v>0.55710306406685239</v>
      </c>
      <c r="F19" s="92">
        <f t="shared" si="1"/>
        <v>59.375</v>
      </c>
      <c r="G19" s="92">
        <f t="shared" si="2"/>
        <v>40.625</v>
      </c>
      <c r="H19" s="8"/>
    </row>
    <row r="20" spans="1:8" x14ac:dyDescent="0.2">
      <c r="A20" s="52" t="s">
        <v>15</v>
      </c>
      <c r="B20" s="10">
        <v>256</v>
      </c>
      <c r="C20" s="10">
        <v>140</v>
      </c>
      <c r="D20" s="10">
        <v>116</v>
      </c>
      <c r="E20" s="91">
        <f t="shared" si="0"/>
        <v>2.2284122562674096</v>
      </c>
      <c r="F20" s="92">
        <f t="shared" si="1"/>
        <v>54.6875</v>
      </c>
      <c r="G20" s="92">
        <f t="shared" si="2"/>
        <v>45.3125</v>
      </c>
      <c r="H20" s="8"/>
    </row>
    <row r="21" spans="1:8" x14ac:dyDescent="0.2">
      <c r="A21" s="52" t="s">
        <v>16</v>
      </c>
      <c r="B21" s="10">
        <v>158</v>
      </c>
      <c r="C21" s="10">
        <v>88</v>
      </c>
      <c r="D21" s="10">
        <v>70</v>
      </c>
      <c r="E21" s="91">
        <f t="shared" si="0"/>
        <v>1.3753481894150419</v>
      </c>
      <c r="F21" s="92">
        <f t="shared" si="1"/>
        <v>55.696202531645568</v>
      </c>
      <c r="G21" s="92">
        <f t="shared" si="2"/>
        <v>44.303797468354425</v>
      </c>
      <c r="H21" s="8"/>
    </row>
    <row r="22" spans="1:8" x14ac:dyDescent="0.2">
      <c r="A22" s="52" t="s">
        <v>17</v>
      </c>
      <c r="B22" s="10">
        <v>36</v>
      </c>
      <c r="C22" s="10">
        <v>15</v>
      </c>
      <c r="D22" s="10">
        <v>21</v>
      </c>
      <c r="E22" s="91">
        <f t="shared" si="0"/>
        <v>0.31337047353760444</v>
      </c>
      <c r="F22" s="92">
        <f t="shared" si="1"/>
        <v>41.666666666666671</v>
      </c>
      <c r="G22" s="92">
        <f t="shared" si="2"/>
        <v>58.333333333333336</v>
      </c>
      <c r="H22" s="8"/>
    </row>
    <row r="23" spans="1:8" x14ac:dyDescent="0.2">
      <c r="A23" s="52" t="s">
        <v>65</v>
      </c>
      <c r="B23" s="10">
        <v>366</v>
      </c>
      <c r="C23" s="10">
        <v>198</v>
      </c>
      <c r="D23" s="10">
        <v>168</v>
      </c>
      <c r="E23" s="91">
        <f t="shared" si="0"/>
        <v>3.1859331476323116</v>
      </c>
      <c r="F23" s="92">
        <f t="shared" si="1"/>
        <v>54.098360655737707</v>
      </c>
      <c r="G23" s="92">
        <f t="shared" si="2"/>
        <v>45.901639344262293</v>
      </c>
      <c r="H23" s="8"/>
    </row>
    <row r="24" spans="1:8" x14ac:dyDescent="0.2">
      <c r="A24" s="52" t="s">
        <v>18</v>
      </c>
      <c r="B24" s="10">
        <v>43</v>
      </c>
      <c r="C24" s="10">
        <v>16</v>
      </c>
      <c r="D24" s="10">
        <v>27</v>
      </c>
      <c r="E24" s="91">
        <f t="shared" si="0"/>
        <v>0.37430362116991645</v>
      </c>
      <c r="F24" s="92">
        <f t="shared" si="1"/>
        <v>37.209302325581397</v>
      </c>
      <c r="G24" s="92">
        <f t="shared" si="2"/>
        <v>62.790697674418603</v>
      </c>
      <c r="H24" s="8"/>
    </row>
    <row r="25" spans="1:8" x14ac:dyDescent="0.2">
      <c r="A25" s="52" t="s">
        <v>19</v>
      </c>
      <c r="B25" s="10">
        <v>227</v>
      </c>
      <c r="C25" s="10">
        <v>149</v>
      </c>
      <c r="D25" s="10">
        <v>78</v>
      </c>
      <c r="E25" s="91">
        <f t="shared" si="0"/>
        <v>1.975974930362117</v>
      </c>
      <c r="F25" s="92">
        <f t="shared" si="1"/>
        <v>65.63876651982379</v>
      </c>
      <c r="G25" s="92">
        <f t="shared" si="2"/>
        <v>34.36123348017621</v>
      </c>
      <c r="H25" s="8"/>
    </row>
    <row r="26" spans="1:8" x14ac:dyDescent="0.2">
      <c r="A26" s="52" t="s">
        <v>20</v>
      </c>
      <c r="B26" s="10">
        <v>327</v>
      </c>
      <c r="C26" s="10">
        <v>167</v>
      </c>
      <c r="D26" s="10">
        <v>160</v>
      </c>
      <c r="E26" s="91">
        <f t="shared" si="0"/>
        <v>2.846448467966574</v>
      </c>
      <c r="F26" s="92">
        <f t="shared" si="1"/>
        <v>51.070336391437309</v>
      </c>
      <c r="G26" s="92">
        <f t="shared" si="2"/>
        <v>48.929663608562691</v>
      </c>
      <c r="H26" s="8"/>
    </row>
    <row r="27" spans="1:8" x14ac:dyDescent="0.2">
      <c r="A27" s="52" t="s">
        <v>21</v>
      </c>
      <c r="B27" s="10">
        <v>127</v>
      </c>
      <c r="C27" s="10">
        <v>71</v>
      </c>
      <c r="D27" s="10">
        <v>56</v>
      </c>
      <c r="E27" s="91">
        <f t="shared" si="0"/>
        <v>1.10550139275766</v>
      </c>
      <c r="F27" s="92">
        <f t="shared" si="1"/>
        <v>55.905511811023622</v>
      </c>
      <c r="G27" s="92">
        <f t="shared" si="2"/>
        <v>44.094488188976378</v>
      </c>
      <c r="H27" s="8"/>
    </row>
    <row r="28" spans="1:8" x14ac:dyDescent="0.2">
      <c r="A28" s="52" t="s">
        <v>22</v>
      </c>
      <c r="B28" s="10">
        <v>15</v>
      </c>
      <c r="C28" s="10">
        <v>8</v>
      </c>
      <c r="D28" s="10">
        <v>7</v>
      </c>
      <c r="E28" s="91">
        <f t="shared" si="0"/>
        <v>0.13057103064066852</v>
      </c>
      <c r="F28" s="92">
        <f t="shared" si="1"/>
        <v>53.333333333333336</v>
      </c>
      <c r="G28" s="92">
        <f t="shared" si="2"/>
        <v>46.666666666666664</v>
      </c>
      <c r="H28" s="8"/>
    </row>
    <row r="29" spans="1:8" x14ac:dyDescent="0.2">
      <c r="A29" s="52" t="s">
        <v>23</v>
      </c>
      <c r="B29" s="10">
        <v>101</v>
      </c>
      <c r="C29" s="10">
        <v>60</v>
      </c>
      <c r="D29" s="10">
        <v>41</v>
      </c>
      <c r="E29" s="91">
        <f t="shared" si="0"/>
        <v>0.87917827298050144</v>
      </c>
      <c r="F29" s="92">
        <f t="shared" si="1"/>
        <v>59.405940594059402</v>
      </c>
      <c r="G29" s="92">
        <f t="shared" si="2"/>
        <v>40.594059405940598</v>
      </c>
      <c r="H29" s="8"/>
    </row>
    <row r="30" spans="1:8" x14ac:dyDescent="0.2">
      <c r="A30" s="52" t="s">
        <v>24</v>
      </c>
      <c r="B30" s="10">
        <v>142</v>
      </c>
      <c r="C30" s="10">
        <v>66</v>
      </c>
      <c r="D30" s="10">
        <v>76</v>
      </c>
      <c r="E30" s="91">
        <f t="shared" si="0"/>
        <v>1.2360724233983287</v>
      </c>
      <c r="F30" s="92">
        <f t="shared" si="1"/>
        <v>46.478873239436616</v>
      </c>
      <c r="G30" s="92">
        <f t="shared" si="2"/>
        <v>53.521126760563376</v>
      </c>
      <c r="H30" s="8"/>
    </row>
    <row r="31" spans="1:8" x14ac:dyDescent="0.2">
      <c r="A31" s="53" t="s">
        <v>99</v>
      </c>
      <c r="B31" s="10">
        <v>356</v>
      </c>
      <c r="C31" s="10">
        <v>182</v>
      </c>
      <c r="D31" s="10">
        <v>174</v>
      </c>
      <c r="E31" s="91">
        <f t="shared" si="0"/>
        <v>3.0988857938718661</v>
      </c>
      <c r="F31" s="92">
        <f t="shared" si="1"/>
        <v>51.123595505617978</v>
      </c>
      <c r="G31" s="92">
        <f t="shared" si="2"/>
        <v>48.876404494382022</v>
      </c>
      <c r="H31" s="8"/>
    </row>
    <row r="32" spans="1:8" x14ac:dyDescent="0.2">
      <c r="A32" s="51" t="s">
        <v>25</v>
      </c>
      <c r="B32" s="6">
        <v>1351</v>
      </c>
      <c r="C32" s="6">
        <v>710</v>
      </c>
      <c r="D32" s="6">
        <v>641</v>
      </c>
      <c r="E32" s="89">
        <f>B32/$B$3*100</f>
        <v>11.760097493036211</v>
      </c>
      <c r="F32" s="90">
        <f>C32/B32*100</f>
        <v>52.55366395262768</v>
      </c>
      <c r="G32" s="90">
        <f>D32/B32*100</f>
        <v>47.44633604737232</v>
      </c>
      <c r="H32" s="8"/>
    </row>
    <row r="33" spans="1:13" x14ac:dyDescent="0.2">
      <c r="A33" s="52" t="s">
        <v>26</v>
      </c>
      <c r="B33" s="10">
        <v>89</v>
      </c>
      <c r="C33" s="10">
        <v>53</v>
      </c>
      <c r="D33" s="10">
        <v>36</v>
      </c>
      <c r="E33" s="95">
        <f>B33/$B$3*100</f>
        <v>0.77472144846796653</v>
      </c>
      <c r="F33" s="92">
        <f>C33/B33*100</f>
        <v>59.550561797752813</v>
      </c>
      <c r="G33" s="92">
        <f>D33/B33*100</f>
        <v>40.449438202247187</v>
      </c>
      <c r="H33" s="8"/>
    </row>
    <row r="34" spans="1:13" x14ac:dyDescent="0.2">
      <c r="A34" s="52" t="s">
        <v>27</v>
      </c>
      <c r="B34" s="10">
        <v>439</v>
      </c>
      <c r="C34" s="10">
        <v>228</v>
      </c>
      <c r="D34" s="10">
        <v>211</v>
      </c>
      <c r="E34" s="91">
        <f>B34/$B$3*100</f>
        <v>3.8213788300835652</v>
      </c>
      <c r="F34" s="92">
        <f t="shared" ref="F34:F39" si="3">C34/B34*100</f>
        <v>51.936218678815493</v>
      </c>
      <c r="G34" s="92">
        <f t="shared" ref="G34:G38" si="4">D34/B34*100</f>
        <v>48.063781321184514</v>
      </c>
      <c r="H34" s="8"/>
    </row>
    <row r="35" spans="1:13" x14ac:dyDescent="0.2">
      <c r="A35" s="52" t="s">
        <v>28</v>
      </c>
      <c r="B35" s="10" t="s">
        <v>98</v>
      </c>
      <c r="C35" s="10" t="s">
        <v>98</v>
      </c>
      <c r="D35" s="10" t="s">
        <v>98</v>
      </c>
      <c r="E35" s="91" t="s">
        <v>98</v>
      </c>
      <c r="F35" s="92" t="s">
        <v>98</v>
      </c>
      <c r="G35" s="92" t="s">
        <v>98</v>
      </c>
      <c r="H35" s="8"/>
    </row>
    <row r="36" spans="1:13" x14ac:dyDescent="0.2">
      <c r="A36" s="52" t="s">
        <v>29</v>
      </c>
      <c r="B36" s="10">
        <v>296</v>
      </c>
      <c r="C36" s="10">
        <v>164</v>
      </c>
      <c r="D36" s="10">
        <v>132</v>
      </c>
      <c r="E36" s="91">
        <f t="shared" ref="E36:E39" si="5">B36/$B$3*100</f>
        <v>2.5766016713091924</v>
      </c>
      <c r="F36" s="92">
        <f t="shared" si="3"/>
        <v>55.405405405405403</v>
      </c>
      <c r="G36" s="92">
        <f t="shared" si="4"/>
        <v>44.594594594594597</v>
      </c>
      <c r="H36" s="8"/>
    </row>
    <row r="37" spans="1:13" x14ac:dyDescent="0.2">
      <c r="A37" s="52" t="s">
        <v>30</v>
      </c>
      <c r="B37" s="10">
        <v>162</v>
      </c>
      <c r="C37" s="10">
        <v>91</v>
      </c>
      <c r="D37" s="10">
        <v>71</v>
      </c>
      <c r="E37" s="91">
        <f t="shared" si="5"/>
        <v>1.4101671309192201</v>
      </c>
      <c r="F37" s="92">
        <f t="shared" si="3"/>
        <v>56.172839506172842</v>
      </c>
      <c r="G37" s="92">
        <f t="shared" si="4"/>
        <v>43.827160493827158</v>
      </c>
      <c r="H37" s="8"/>
    </row>
    <row r="38" spans="1:13" x14ac:dyDescent="0.2">
      <c r="A38" s="52" t="s">
        <v>31</v>
      </c>
      <c r="B38" s="10">
        <v>165</v>
      </c>
      <c r="C38" s="10">
        <v>101</v>
      </c>
      <c r="D38" s="10">
        <v>64</v>
      </c>
      <c r="E38" s="91">
        <f t="shared" si="5"/>
        <v>1.4362813370473537</v>
      </c>
      <c r="F38" s="92">
        <f t="shared" si="3"/>
        <v>61.212121212121204</v>
      </c>
      <c r="G38" s="92">
        <f t="shared" si="4"/>
        <v>38.787878787878789</v>
      </c>
      <c r="H38" s="8"/>
    </row>
    <row r="39" spans="1:13" x14ac:dyDescent="0.2">
      <c r="A39" s="52" t="s">
        <v>32</v>
      </c>
      <c r="B39" s="10">
        <v>186</v>
      </c>
      <c r="C39" s="10">
        <v>71</v>
      </c>
      <c r="D39" s="10">
        <v>115</v>
      </c>
      <c r="E39" s="91">
        <f t="shared" si="5"/>
        <v>1.6190807799442894</v>
      </c>
      <c r="F39" s="92">
        <f t="shared" si="3"/>
        <v>38.172043010752688</v>
      </c>
      <c r="G39" s="92">
        <f>D39/B39*100</f>
        <v>61.827956989247312</v>
      </c>
      <c r="H39" s="8"/>
    </row>
    <row r="40" spans="1:13" x14ac:dyDescent="0.2">
      <c r="A40" s="52" t="s">
        <v>33</v>
      </c>
      <c r="B40" s="10" t="s">
        <v>98</v>
      </c>
      <c r="C40" s="10" t="s">
        <v>98</v>
      </c>
      <c r="D40" s="10" t="s">
        <v>98</v>
      </c>
      <c r="E40" s="91" t="s">
        <v>98</v>
      </c>
      <c r="F40" s="92" t="s">
        <v>98</v>
      </c>
      <c r="G40" s="92" t="s">
        <v>98</v>
      </c>
      <c r="H40" s="8"/>
      <c r="M40" s="27"/>
    </row>
    <row r="41" spans="1:13" x14ac:dyDescent="0.2">
      <c r="A41" s="51" t="s">
        <v>34</v>
      </c>
      <c r="B41" s="6">
        <v>407</v>
      </c>
      <c r="C41" s="6">
        <v>222</v>
      </c>
      <c r="D41" s="6">
        <v>185</v>
      </c>
      <c r="E41" s="89">
        <f>B41/$B$3*100</f>
        <v>3.5428272980501392</v>
      </c>
      <c r="F41" s="90">
        <f>C41/B41*100</f>
        <v>54.54545454545454</v>
      </c>
      <c r="G41" s="90">
        <f>D41/B41*100</f>
        <v>45.454545454545453</v>
      </c>
      <c r="H41" s="8"/>
    </row>
    <row r="42" spans="1:13" x14ac:dyDescent="0.2">
      <c r="A42" s="54" t="s">
        <v>95</v>
      </c>
      <c r="B42" s="18">
        <v>63</v>
      </c>
      <c r="C42" s="18">
        <v>35</v>
      </c>
      <c r="D42" s="18">
        <v>28</v>
      </c>
      <c r="E42" s="93">
        <f>B42/$B$3*100</f>
        <v>0.54839832869080773</v>
      </c>
      <c r="F42" s="94">
        <f>C42/B42*100</f>
        <v>55.555555555555557</v>
      </c>
      <c r="G42" s="94">
        <f>D42/B42*100</f>
        <v>44.444444444444443</v>
      </c>
      <c r="H42" s="8"/>
    </row>
    <row r="44" spans="1:13" x14ac:dyDescent="0.2">
      <c r="A44" s="1" t="s">
        <v>97</v>
      </c>
    </row>
    <row r="45" spans="1:13" x14ac:dyDescent="0.2">
      <c r="A45" s="21" t="s">
        <v>96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1"/>
  <sheetViews>
    <sheetView zoomScaleNormal="100" workbookViewId="0">
      <selection sqref="A1:K1"/>
    </sheetView>
  </sheetViews>
  <sheetFormatPr defaultColWidth="9.140625" defaultRowHeight="12" x14ac:dyDescent="0.2"/>
  <cols>
    <col min="1" max="1" width="17" style="1" customWidth="1"/>
    <col min="2" max="2" width="9.85546875" style="1" customWidth="1"/>
    <col min="3" max="3" width="9.7109375" style="1" customWidth="1"/>
    <col min="4" max="4" width="12" style="1" customWidth="1"/>
    <col min="5" max="5" width="10.7109375" style="1" customWidth="1"/>
    <col min="6" max="16384" width="9.140625" style="1"/>
  </cols>
  <sheetData>
    <row r="1" spans="1:13" ht="21" customHeight="1" x14ac:dyDescent="0.2">
      <c r="A1" s="115" t="s">
        <v>107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3" x14ac:dyDescent="0.2">
      <c r="A2" s="33"/>
      <c r="K2" s="21"/>
    </row>
    <row r="3" spans="1:13" x14ac:dyDescent="0.2">
      <c r="A3" s="106"/>
      <c r="B3" s="107">
        <v>2019</v>
      </c>
      <c r="C3" s="108"/>
      <c r="D3" s="107">
        <v>2020</v>
      </c>
      <c r="E3" s="108"/>
      <c r="F3" s="107">
        <v>2021</v>
      </c>
      <c r="G3" s="108"/>
      <c r="H3" s="105">
        <v>2022</v>
      </c>
      <c r="I3" s="105"/>
      <c r="J3" s="105">
        <v>2023</v>
      </c>
      <c r="K3" s="105"/>
    </row>
    <row r="4" spans="1:13" ht="24" x14ac:dyDescent="0.2">
      <c r="A4" s="106"/>
      <c r="B4" s="77" t="s">
        <v>0</v>
      </c>
      <c r="C4" s="77" t="s">
        <v>49</v>
      </c>
      <c r="D4" s="77" t="s">
        <v>0</v>
      </c>
      <c r="E4" s="77" t="s">
        <v>49</v>
      </c>
      <c r="F4" s="97" t="s">
        <v>0</v>
      </c>
      <c r="G4" s="97" t="s">
        <v>49</v>
      </c>
      <c r="H4" s="81" t="s">
        <v>0</v>
      </c>
      <c r="I4" s="98" t="s">
        <v>49</v>
      </c>
      <c r="J4" s="81" t="s">
        <v>0</v>
      </c>
      <c r="K4" s="69" t="s">
        <v>49</v>
      </c>
    </row>
    <row r="5" spans="1:13" ht="24" x14ac:dyDescent="0.2">
      <c r="A5" s="34" t="s">
        <v>50</v>
      </c>
      <c r="B5" s="6">
        <v>11644</v>
      </c>
      <c r="C5" s="83">
        <v>435</v>
      </c>
      <c r="D5" s="6">
        <v>9401</v>
      </c>
      <c r="E5" s="83">
        <v>318</v>
      </c>
      <c r="F5" s="6">
        <v>11529</v>
      </c>
      <c r="G5" s="83">
        <v>330</v>
      </c>
      <c r="H5" s="73">
        <v>8410</v>
      </c>
      <c r="I5" s="73">
        <v>226</v>
      </c>
      <c r="J5" s="73">
        <v>9103</v>
      </c>
      <c r="K5" s="73">
        <v>239</v>
      </c>
    </row>
    <row r="6" spans="1:13" x14ac:dyDescent="0.2">
      <c r="A6" s="35" t="s">
        <v>51</v>
      </c>
      <c r="B6" s="36"/>
      <c r="C6" s="36"/>
      <c r="D6" s="36"/>
      <c r="E6" s="36"/>
      <c r="F6" s="36"/>
      <c r="G6" s="36"/>
      <c r="H6" s="71"/>
      <c r="I6" s="71"/>
      <c r="J6" s="71"/>
      <c r="K6" s="71"/>
    </row>
    <row r="7" spans="1:13" x14ac:dyDescent="0.2">
      <c r="A7" s="67" t="s">
        <v>52</v>
      </c>
      <c r="B7" s="58">
        <v>153</v>
      </c>
      <c r="C7" s="58">
        <v>7</v>
      </c>
      <c r="D7" s="58">
        <v>137</v>
      </c>
      <c r="E7" s="58">
        <v>6</v>
      </c>
      <c r="F7" s="58">
        <v>137</v>
      </c>
      <c r="G7" s="58">
        <v>4</v>
      </c>
      <c r="H7" s="71">
        <v>142</v>
      </c>
      <c r="I7" s="71">
        <v>5</v>
      </c>
      <c r="J7" s="71">
        <v>87</v>
      </c>
      <c r="K7" s="10" t="s">
        <v>98</v>
      </c>
      <c r="M7" s="27"/>
    </row>
    <row r="8" spans="1:13" x14ac:dyDescent="0.2">
      <c r="A8" s="67" t="s">
        <v>53</v>
      </c>
      <c r="B8" s="58">
        <v>130</v>
      </c>
      <c r="C8" s="58">
        <v>5</v>
      </c>
      <c r="D8" s="58">
        <v>102</v>
      </c>
      <c r="E8" s="58">
        <v>12</v>
      </c>
      <c r="F8" s="58">
        <v>121</v>
      </c>
      <c r="G8" s="58">
        <v>7</v>
      </c>
      <c r="H8" s="71">
        <v>97</v>
      </c>
      <c r="I8" s="71">
        <v>6</v>
      </c>
      <c r="J8" s="71">
        <v>105</v>
      </c>
      <c r="K8" s="71">
        <v>7</v>
      </c>
    </row>
    <row r="9" spans="1:13" x14ac:dyDescent="0.2">
      <c r="A9" s="67" t="s">
        <v>54</v>
      </c>
      <c r="B9" s="10">
        <v>1498</v>
      </c>
      <c r="C9" s="58">
        <v>204</v>
      </c>
      <c r="D9" s="58">
        <v>1022</v>
      </c>
      <c r="E9" s="58">
        <v>119</v>
      </c>
      <c r="F9" s="58">
        <v>1461</v>
      </c>
      <c r="G9" s="58">
        <v>146</v>
      </c>
      <c r="H9" s="71">
        <v>729</v>
      </c>
      <c r="I9" s="71">
        <v>61</v>
      </c>
      <c r="J9" s="71">
        <v>1002</v>
      </c>
      <c r="K9" s="71">
        <v>79</v>
      </c>
    </row>
    <row r="10" spans="1:13" x14ac:dyDescent="0.2">
      <c r="A10" s="67" t="s">
        <v>55</v>
      </c>
      <c r="B10" s="58">
        <v>349</v>
      </c>
      <c r="C10" s="58">
        <v>29</v>
      </c>
      <c r="D10" s="58">
        <v>255</v>
      </c>
      <c r="E10" s="58">
        <v>13</v>
      </c>
      <c r="F10" s="58">
        <v>316</v>
      </c>
      <c r="G10" s="58">
        <v>30</v>
      </c>
      <c r="H10" s="71">
        <v>260</v>
      </c>
      <c r="I10" s="71">
        <v>33</v>
      </c>
      <c r="J10" s="71">
        <v>225</v>
      </c>
      <c r="K10" s="71">
        <v>26</v>
      </c>
    </row>
    <row r="11" spans="1:13" x14ac:dyDescent="0.2">
      <c r="A11" s="67" t="s">
        <v>91</v>
      </c>
      <c r="B11" s="58">
        <v>100</v>
      </c>
      <c r="C11" s="58">
        <v>7</v>
      </c>
      <c r="D11" s="58">
        <v>76</v>
      </c>
      <c r="E11" s="58">
        <v>6</v>
      </c>
      <c r="F11" s="58">
        <v>91</v>
      </c>
      <c r="G11" s="58">
        <v>8</v>
      </c>
      <c r="H11" s="71">
        <v>64</v>
      </c>
      <c r="I11" s="71">
        <v>12</v>
      </c>
      <c r="J11" s="71">
        <v>52</v>
      </c>
      <c r="K11" s="10" t="s">
        <v>98</v>
      </c>
    </row>
    <row r="12" spans="1:13" x14ac:dyDescent="0.2">
      <c r="A12" s="67" t="s">
        <v>56</v>
      </c>
      <c r="B12" s="58">
        <v>999</v>
      </c>
      <c r="C12" s="58">
        <v>56</v>
      </c>
      <c r="D12" s="58">
        <v>640</v>
      </c>
      <c r="E12" s="58">
        <v>45</v>
      </c>
      <c r="F12" s="58">
        <v>886</v>
      </c>
      <c r="G12" s="58">
        <v>39</v>
      </c>
      <c r="H12" s="71">
        <v>505</v>
      </c>
      <c r="I12" s="71">
        <v>18</v>
      </c>
      <c r="J12" s="71">
        <v>673</v>
      </c>
      <c r="K12" s="71">
        <v>31</v>
      </c>
    </row>
    <row r="13" spans="1:13" ht="24" x14ac:dyDescent="0.2">
      <c r="A13" s="67" t="s">
        <v>57</v>
      </c>
      <c r="B13" s="58">
        <v>874</v>
      </c>
      <c r="C13" s="58">
        <v>8</v>
      </c>
      <c r="D13" s="58">
        <v>381</v>
      </c>
      <c r="E13" s="58">
        <v>9</v>
      </c>
      <c r="F13" s="58">
        <v>466</v>
      </c>
      <c r="G13" s="58">
        <v>7</v>
      </c>
      <c r="H13" s="71">
        <v>496</v>
      </c>
      <c r="I13" s="71">
        <v>7</v>
      </c>
      <c r="J13" s="71">
        <v>624</v>
      </c>
      <c r="K13" s="71">
        <v>5</v>
      </c>
    </row>
    <row r="14" spans="1:13" x14ac:dyDescent="0.2">
      <c r="A14" s="68" t="s">
        <v>66</v>
      </c>
      <c r="B14" s="60">
        <v>7541</v>
      </c>
      <c r="C14" s="86">
        <v>119</v>
      </c>
      <c r="D14" s="60">
        <v>6788</v>
      </c>
      <c r="E14" s="86">
        <v>108</v>
      </c>
      <c r="F14" s="60">
        <v>8051</v>
      </c>
      <c r="G14" s="86">
        <v>89</v>
      </c>
      <c r="H14" s="72">
        <v>6117</v>
      </c>
      <c r="I14" s="72">
        <v>84</v>
      </c>
      <c r="J14" s="72">
        <v>6335</v>
      </c>
      <c r="K14" s="72">
        <v>86</v>
      </c>
    </row>
    <row r="16" spans="1:13" x14ac:dyDescent="0.2">
      <c r="A16" s="21"/>
    </row>
    <row r="17" spans="1:9" x14ac:dyDescent="0.2">
      <c r="A17" s="21"/>
      <c r="I17" s="21"/>
    </row>
    <row r="18" spans="1:9" x14ac:dyDescent="0.2">
      <c r="B18" s="37"/>
      <c r="C18" s="29"/>
      <c r="D18" s="29"/>
      <c r="E18" s="29"/>
      <c r="F18" s="29"/>
      <c r="G18" s="29"/>
      <c r="H18" s="29"/>
      <c r="I18" s="29"/>
    </row>
    <row r="19" spans="1:9" x14ac:dyDescent="0.2">
      <c r="A19" s="38"/>
      <c r="B19" s="39"/>
      <c r="C19" s="24"/>
      <c r="D19" s="25"/>
      <c r="E19" s="25"/>
      <c r="F19" s="25"/>
      <c r="G19" s="25"/>
      <c r="H19" s="26"/>
      <c r="I19" s="26"/>
    </row>
    <row r="20" spans="1:9" x14ac:dyDescent="0.2">
      <c r="A20" s="38"/>
      <c r="B20" s="39"/>
      <c r="C20" s="24"/>
      <c r="D20" s="25"/>
      <c r="E20" s="25"/>
      <c r="F20" s="25"/>
      <c r="G20" s="25"/>
      <c r="H20" s="26"/>
      <c r="I20" s="26"/>
    </row>
    <row r="21" spans="1:9" x14ac:dyDescent="0.2">
      <c r="A21" s="38"/>
      <c r="B21" s="39"/>
      <c r="C21" s="24"/>
      <c r="D21" s="25"/>
      <c r="E21" s="25"/>
      <c r="F21" s="25"/>
      <c r="G21" s="25"/>
      <c r="H21" s="26"/>
      <c r="I21" s="26"/>
    </row>
    <row r="22" spans="1:9" x14ac:dyDescent="0.2">
      <c r="A22" s="38"/>
      <c r="B22" s="28"/>
      <c r="C22" s="24"/>
      <c r="D22" s="25"/>
      <c r="E22" s="25"/>
      <c r="F22" s="25"/>
      <c r="G22" s="25"/>
      <c r="H22" s="26"/>
      <c r="I22" s="26"/>
    </row>
    <row r="23" spans="1:9" x14ac:dyDescent="0.2">
      <c r="A23" s="38"/>
      <c r="B23" s="28"/>
      <c r="C23" s="24"/>
      <c r="D23" s="25"/>
      <c r="E23" s="25"/>
      <c r="F23" s="25"/>
      <c r="G23" s="25"/>
      <c r="H23" s="25"/>
      <c r="I23" s="25"/>
    </row>
    <row r="24" spans="1:9" x14ac:dyDescent="0.2">
      <c r="A24" s="38"/>
      <c r="B24" s="39"/>
      <c r="C24" s="24"/>
      <c r="D24" s="25"/>
      <c r="E24" s="25"/>
      <c r="F24" s="25"/>
      <c r="G24" s="25"/>
      <c r="H24" s="26"/>
      <c r="I24" s="26"/>
    </row>
    <row r="25" spans="1:9" x14ac:dyDescent="0.2">
      <c r="A25" s="38"/>
      <c r="B25" s="39"/>
      <c r="C25" s="24"/>
      <c r="D25" s="25"/>
      <c r="E25" s="25"/>
      <c r="F25" s="25"/>
      <c r="G25" s="25"/>
      <c r="H25" s="26"/>
      <c r="I25" s="26"/>
    </row>
    <row r="26" spans="1:9" x14ac:dyDescent="0.2">
      <c r="A26" s="38"/>
      <c r="B26" s="39"/>
      <c r="C26" s="24"/>
      <c r="D26" s="25"/>
      <c r="E26" s="25"/>
      <c r="F26" s="25"/>
      <c r="G26" s="25"/>
      <c r="H26" s="26"/>
      <c r="I26" s="26"/>
    </row>
    <row r="27" spans="1:9" x14ac:dyDescent="0.2">
      <c r="A27" s="38"/>
      <c r="B27" s="37"/>
      <c r="C27" s="24"/>
      <c r="D27" s="25"/>
      <c r="E27" s="25"/>
      <c r="F27" s="25"/>
      <c r="G27" s="25"/>
      <c r="H27" s="26"/>
      <c r="I27" s="26"/>
    </row>
    <row r="28" spans="1:9" x14ac:dyDescent="0.2">
      <c r="A28" s="38"/>
      <c r="B28" s="37"/>
      <c r="C28" s="24"/>
      <c r="D28" s="25"/>
      <c r="E28" s="25"/>
      <c r="F28" s="25"/>
      <c r="G28" s="25"/>
      <c r="H28" s="26"/>
      <c r="I28" s="26"/>
    </row>
    <row r="29" spans="1:9" x14ac:dyDescent="0.2">
      <c r="A29" s="38"/>
      <c r="B29" s="39"/>
      <c r="C29" s="24"/>
      <c r="D29" s="25"/>
      <c r="E29" s="25"/>
      <c r="F29" s="25"/>
      <c r="G29" s="25"/>
      <c r="H29" s="26"/>
      <c r="I29" s="26"/>
    </row>
    <row r="30" spans="1:9" x14ac:dyDescent="0.2">
      <c r="A30" s="38"/>
      <c r="B30" s="39"/>
      <c r="C30" s="24"/>
      <c r="D30" s="25"/>
      <c r="E30" s="25"/>
      <c r="F30" s="25"/>
      <c r="G30" s="25"/>
      <c r="H30" s="26"/>
      <c r="I30" s="26"/>
    </row>
    <row r="31" spans="1:9" x14ac:dyDescent="0.2">
      <c r="A31" s="38"/>
      <c r="B31" s="39"/>
      <c r="C31" s="24"/>
      <c r="D31" s="25"/>
      <c r="E31" s="25"/>
      <c r="F31" s="25"/>
      <c r="G31" s="25"/>
      <c r="H31" s="26"/>
      <c r="I31" s="26"/>
    </row>
    <row r="32" spans="1:9" x14ac:dyDescent="0.2">
      <c r="A32" s="38"/>
      <c r="B32" s="37"/>
      <c r="C32" s="24"/>
      <c r="D32" s="25"/>
      <c r="E32" s="25"/>
      <c r="F32" s="25"/>
      <c r="G32" s="25"/>
      <c r="H32" s="26"/>
      <c r="I32" s="26"/>
    </row>
    <row r="33" spans="1:9" x14ac:dyDescent="0.2">
      <c r="A33" s="38"/>
      <c r="B33" s="37"/>
      <c r="C33" s="24"/>
      <c r="D33" s="25"/>
      <c r="E33" s="25"/>
      <c r="F33" s="25"/>
      <c r="G33" s="25"/>
      <c r="H33" s="26"/>
      <c r="I33" s="26"/>
    </row>
    <row r="34" spans="1:9" x14ac:dyDescent="0.2">
      <c r="A34" s="29"/>
      <c r="B34" s="30"/>
      <c r="C34" s="31"/>
      <c r="D34" s="26"/>
      <c r="E34" s="26"/>
      <c r="F34" s="26"/>
      <c r="G34" s="26"/>
      <c r="H34" s="26"/>
      <c r="I34" s="26"/>
    </row>
    <row r="35" spans="1:9" x14ac:dyDescent="0.2">
      <c r="A35" s="33"/>
      <c r="B35" s="33"/>
      <c r="C35" s="33"/>
      <c r="D35" s="33"/>
      <c r="E35" s="33"/>
      <c r="F35" s="33"/>
    </row>
    <row r="36" spans="1:9" x14ac:dyDescent="0.2">
      <c r="A36" s="33"/>
      <c r="B36" s="33"/>
      <c r="C36" s="33"/>
      <c r="D36" s="33"/>
      <c r="E36" s="33"/>
      <c r="F36" s="21"/>
    </row>
    <row r="37" spans="1:9" x14ac:dyDescent="0.2">
      <c r="A37" s="40"/>
      <c r="B37" s="41"/>
      <c r="C37" s="41"/>
      <c r="D37" s="41"/>
      <c r="E37" s="41"/>
      <c r="F37" s="41"/>
    </row>
    <row r="38" spans="1:9" x14ac:dyDescent="0.2">
      <c r="A38" s="42"/>
      <c r="B38" s="43"/>
      <c r="C38" s="43"/>
      <c r="D38" s="43"/>
      <c r="E38" s="44"/>
      <c r="F38" s="45"/>
    </row>
    <row r="39" spans="1:9" x14ac:dyDescent="0.2">
      <c r="A39" s="40"/>
      <c r="B39" s="46"/>
      <c r="C39" s="46"/>
      <c r="D39" s="46"/>
      <c r="E39" s="47"/>
      <c r="F39" s="47"/>
    </row>
    <row r="40" spans="1:9" x14ac:dyDescent="0.2">
      <c r="A40" s="40"/>
      <c r="B40" s="46"/>
      <c r="C40" s="46"/>
      <c r="D40" s="46"/>
      <c r="E40" s="47"/>
      <c r="F40" s="48"/>
    </row>
    <row r="41" spans="1:9" x14ac:dyDescent="0.2">
      <c r="A41" s="40"/>
      <c r="B41" s="46"/>
      <c r="C41" s="46"/>
      <c r="D41" s="46"/>
      <c r="E41" s="48"/>
      <c r="F41" s="48"/>
    </row>
  </sheetData>
  <mergeCells count="7">
    <mergeCell ref="H3:I3"/>
    <mergeCell ref="A3:A4"/>
    <mergeCell ref="A1:K1"/>
    <mergeCell ref="J3:K3"/>
    <mergeCell ref="B3:C3"/>
    <mergeCell ref="D3:E3"/>
    <mergeCell ref="F3:G3"/>
  </mergeCells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3"/>
  <sheetViews>
    <sheetView zoomScaleNormal="100" workbookViewId="0">
      <selection sqref="A1:H1"/>
    </sheetView>
  </sheetViews>
  <sheetFormatPr defaultColWidth="9.140625" defaultRowHeight="12" x14ac:dyDescent="0.2"/>
  <cols>
    <col min="1" max="1" width="15.85546875" style="1" customWidth="1"/>
    <col min="2" max="2" width="9.140625" style="1"/>
    <col min="3" max="3" width="11.42578125" style="1" bestFit="1" customWidth="1"/>
    <col min="4" max="4" width="10.85546875" style="1" customWidth="1"/>
    <col min="5" max="5" width="10.42578125" style="1" customWidth="1"/>
    <col min="6" max="6" width="9.7109375" style="1" customWidth="1"/>
    <col min="7" max="7" width="8.28515625" style="1" customWidth="1"/>
    <col min="8" max="8" width="9.85546875" style="1" customWidth="1"/>
    <col min="9" max="9" width="9.140625" style="1"/>
    <col min="10" max="10" width="18.85546875" style="1" customWidth="1"/>
    <col min="11" max="16384" width="9.140625" style="1"/>
  </cols>
  <sheetData>
    <row r="1" spans="1:18" ht="33.75" customHeight="1" x14ac:dyDescent="0.2">
      <c r="A1" s="113" t="s">
        <v>106</v>
      </c>
      <c r="B1" s="114"/>
      <c r="C1" s="114"/>
      <c r="D1" s="114"/>
      <c r="E1" s="114"/>
      <c r="F1" s="114"/>
      <c r="G1" s="114"/>
      <c r="H1" s="114"/>
    </row>
    <row r="2" spans="1:18" x14ac:dyDescent="0.2">
      <c r="A2" s="21"/>
      <c r="H2" s="21"/>
      <c r="I2" s="21"/>
      <c r="J2" s="22"/>
    </row>
    <row r="3" spans="1:18" x14ac:dyDescent="0.2">
      <c r="A3" s="111"/>
      <c r="B3" s="112"/>
      <c r="C3" s="87" t="s">
        <v>93</v>
      </c>
      <c r="D3" s="87" t="s">
        <v>92</v>
      </c>
      <c r="E3" s="87" t="s">
        <v>59</v>
      </c>
      <c r="F3" s="87" t="s">
        <v>60</v>
      </c>
      <c r="G3" s="87" t="s">
        <v>104</v>
      </c>
      <c r="H3" s="87" t="s">
        <v>61</v>
      </c>
      <c r="I3" s="23"/>
    </row>
    <row r="4" spans="1:18" x14ac:dyDescent="0.2">
      <c r="A4" s="109" t="s">
        <v>0</v>
      </c>
      <c r="B4" s="79">
        <v>2019</v>
      </c>
      <c r="C4" s="6">
        <v>5598</v>
      </c>
      <c r="D4" s="10">
        <v>1944</v>
      </c>
      <c r="E4" s="10">
        <v>1802</v>
      </c>
      <c r="F4" s="10">
        <v>1090</v>
      </c>
      <c r="G4" s="10">
        <v>549</v>
      </c>
      <c r="H4" s="10">
        <v>213</v>
      </c>
      <c r="I4" s="23"/>
    </row>
    <row r="5" spans="1:18" x14ac:dyDescent="0.2">
      <c r="A5" s="109"/>
      <c r="B5" s="79">
        <v>2020</v>
      </c>
      <c r="C5" s="6">
        <v>5444</v>
      </c>
      <c r="D5" s="10">
        <v>1885</v>
      </c>
      <c r="E5" s="10">
        <v>1735</v>
      </c>
      <c r="F5" s="10">
        <v>1107</v>
      </c>
      <c r="G5" s="10">
        <v>498</v>
      </c>
      <c r="H5" s="10">
        <v>219</v>
      </c>
      <c r="I5" s="23"/>
    </row>
    <row r="6" spans="1:18" x14ac:dyDescent="0.2">
      <c r="A6" s="109"/>
      <c r="B6" s="79">
        <v>2021</v>
      </c>
      <c r="C6" s="6">
        <v>5251</v>
      </c>
      <c r="D6" s="10">
        <v>1720</v>
      </c>
      <c r="E6" s="10">
        <v>1776</v>
      </c>
      <c r="F6" s="10">
        <v>1040</v>
      </c>
      <c r="G6" s="10">
        <v>486</v>
      </c>
      <c r="H6" s="10">
        <v>229</v>
      </c>
      <c r="I6" s="23"/>
      <c r="J6" s="27"/>
    </row>
    <row r="7" spans="1:18" x14ac:dyDescent="0.2">
      <c r="A7" s="109"/>
      <c r="B7" s="79">
        <v>2022</v>
      </c>
      <c r="C7" s="73">
        <v>5042</v>
      </c>
      <c r="D7" s="71">
        <v>1740</v>
      </c>
      <c r="E7" s="71">
        <v>1680</v>
      </c>
      <c r="F7" s="71">
        <v>964</v>
      </c>
      <c r="G7" s="71">
        <v>450</v>
      </c>
      <c r="H7" s="71">
        <v>208</v>
      </c>
      <c r="I7" s="23"/>
      <c r="L7" s="27"/>
      <c r="M7" s="27"/>
      <c r="N7" s="27"/>
      <c r="O7" s="27"/>
      <c r="P7" s="27"/>
      <c r="Q7" s="27"/>
    </row>
    <row r="8" spans="1:18" x14ac:dyDescent="0.2">
      <c r="A8" s="109"/>
      <c r="B8" s="79">
        <v>2023</v>
      </c>
      <c r="C8" s="73">
        <v>4726</v>
      </c>
      <c r="D8" s="71">
        <v>1483</v>
      </c>
      <c r="E8" s="71">
        <v>1638</v>
      </c>
      <c r="F8" s="71">
        <v>976</v>
      </c>
      <c r="G8" s="71">
        <v>430</v>
      </c>
      <c r="H8" s="71">
        <v>199</v>
      </c>
      <c r="I8" s="23"/>
      <c r="J8" s="28"/>
      <c r="K8" s="24"/>
      <c r="L8" s="25"/>
      <c r="M8" s="25"/>
      <c r="N8" s="25"/>
      <c r="O8" s="25"/>
      <c r="P8" s="25"/>
      <c r="Q8" s="25"/>
      <c r="R8" s="27"/>
    </row>
    <row r="9" spans="1:18" x14ac:dyDescent="0.2">
      <c r="A9" s="109" t="s">
        <v>58</v>
      </c>
      <c r="B9" s="79">
        <v>2019</v>
      </c>
      <c r="C9" s="6">
        <v>353</v>
      </c>
      <c r="D9" s="10">
        <v>68</v>
      </c>
      <c r="E9" s="10">
        <v>99</v>
      </c>
      <c r="F9" s="10">
        <v>90</v>
      </c>
      <c r="G9" s="71">
        <v>65</v>
      </c>
      <c r="H9" s="71">
        <v>31</v>
      </c>
      <c r="I9" s="23"/>
      <c r="K9" s="24"/>
      <c r="L9" s="25"/>
      <c r="M9" s="25"/>
      <c r="N9" s="25"/>
      <c r="O9" s="25"/>
      <c r="P9" s="26"/>
      <c r="Q9" s="26"/>
      <c r="R9" s="27"/>
    </row>
    <row r="10" spans="1:18" x14ac:dyDescent="0.2">
      <c r="A10" s="109"/>
      <c r="B10" s="79">
        <v>2020</v>
      </c>
      <c r="C10" s="6">
        <v>335</v>
      </c>
      <c r="D10" s="10">
        <v>50</v>
      </c>
      <c r="E10" s="10">
        <v>98</v>
      </c>
      <c r="F10" s="10">
        <v>81</v>
      </c>
      <c r="G10" s="71">
        <v>67</v>
      </c>
      <c r="H10" s="71">
        <v>39</v>
      </c>
      <c r="I10" s="23"/>
      <c r="K10" s="24"/>
      <c r="L10" s="25"/>
      <c r="M10" s="25"/>
      <c r="N10" s="25"/>
      <c r="O10" s="25"/>
      <c r="P10" s="26"/>
      <c r="Q10" s="26"/>
      <c r="R10" s="27"/>
    </row>
    <row r="11" spans="1:18" x14ac:dyDescent="0.2">
      <c r="A11" s="109"/>
      <c r="B11" s="79">
        <v>2021</v>
      </c>
      <c r="C11" s="6">
        <v>325</v>
      </c>
      <c r="D11" s="10">
        <v>61</v>
      </c>
      <c r="E11" s="10">
        <v>96</v>
      </c>
      <c r="F11" s="10">
        <v>76</v>
      </c>
      <c r="G11" s="71">
        <v>56</v>
      </c>
      <c r="H11" s="71">
        <v>36</v>
      </c>
      <c r="I11" s="23"/>
    </row>
    <row r="12" spans="1:18" x14ac:dyDescent="0.2">
      <c r="A12" s="109"/>
      <c r="B12" s="79">
        <v>2022</v>
      </c>
      <c r="C12" s="88">
        <v>265</v>
      </c>
      <c r="D12" s="84">
        <v>60</v>
      </c>
      <c r="E12" s="48">
        <v>82</v>
      </c>
      <c r="F12" s="84">
        <v>62</v>
      </c>
      <c r="G12" s="84">
        <v>32</v>
      </c>
      <c r="H12" s="48">
        <v>29</v>
      </c>
      <c r="I12" s="23"/>
      <c r="L12" s="8"/>
      <c r="M12" s="8"/>
      <c r="N12" s="8"/>
      <c r="O12" s="8"/>
      <c r="P12" s="8"/>
      <c r="Q12" s="8"/>
      <c r="R12" s="8"/>
    </row>
    <row r="13" spans="1:18" x14ac:dyDescent="0.2">
      <c r="A13" s="109"/>
      <c r="B13" s="79">
        <v>2023</v>
      </c>
      <c r="C13" s="88">
        <v>252</v>
      </c>
      <c r="D13" s="84">
        <v>63</v>
      </c>
      <c r="E13" s="48">
        <v>84</v>
      </c>
      <c r="F13" s="84">
        <v>52</v>
      </c>
      <c r="G13" s="84">
        <v>34</v>
      </c>
      <c r="H13" s="48">
        <v>19</v>
      </c>
      <c r="I13" s="23"/>
      <c r="J13" s="27"/>
      <c r="L13" s="8"/>
      <c r="M13" s="8"/>
      <c r="N13" s="8"/>
      <c r="O13" s="8"/>
      <c r="P13" s="8"/>
      <c r="Q13" s="8"/>
      <c r="R13" s="8"/>
    </row>
    <row r="14" spans="1:18" x14ac:dyDescent="0.2">
      <c r="A14" s="109" t="s">
        <v>62</v>
      </c>
      <c r="B14" s="79">
        <v>2019</v>
      </c>
      <c r="C14" s="6">
        <v>5245</v>
      </c>
      <c r="D14" s="10">
        <v>1876</v>
      </c>
      <c r="E14" s="10">
        <v>1703</v>
      </c>
      <c r="F14" s="10">
        <v>1000</v>
      </c>
      <c r="G14" s="71">
        <v>484</v>
      </c>
      <c r="H14" s="71">
        <v>182</v>
      </c>
      <c r="I14" s="23"/>
    </row>
    <row r="15" spans="1:18" x14ac:dyDescent="0.2">
      <c r="A15" s="109"/>
      <c r="B15" s="79">
        <v>2020</v>
      </c>
      <c r="C15" s="6">
        <v>5109</v>
      </c>
      <c r="D15" s="10">
        <v>1835</v>
      </c>
      <c r="E15" s="10">
        <v>1637</v>
      </c>
      <c r="F15" s="10">
        <v>1026</v>
      </c>
      <c r="G15" s="71">
        <v>431</v>
      </c>
      <c r="H15" s="71">
        <v>180</v>
      </c>
      <c r="I15" s="23"/>
    </row>
    <row r="16" spans="1:18" x14ac:dyDescent="0.2">
      <c r="A16" s="109"/>
      <c r="B16" s="80">
        <v>2021</v>
      </c>
      <c r="C16" s="6">
        <v>4926</v>
      </c>
      <c r="D16" s="10">
        <v>1659</v>
      </c>
      <c r="E16" s="10">
        <v>1680</v>
      </c>
      <c r="F16" s="10">
        <v>964</v>
      </c>
      <c r="G16" s="71">
        <v>430</v>
      </c>
      <c r="H16" s="71">
        <v>193</v>
      </c>
      <c r="I16" s="23"/>
    </row>
    <row r="17" spans="1:10" x14ac:dyDescent="0.2">
      <c r="A17" s="109"/>
      <c r="B17" s="78">
        <v>2022</v>
      </c>
      <c r="C17" s="102">
        <v>4777</v>
      </c>
      <c r="D17" s="103">
        <v>1680</v>
      </c>
      <c r="E17" s="103">
        <v>1598</v>
      </c>
      <c r="F17" s="103">
        <v>902</v>
      </c>
      <c r="G17" s="103">
        <v>418</v>
      </c>
      <c r="H17" s="103">
        <v>179</v>
      </c>
      <c r="I17" s="23"/>
    </row>
    <row r="18" spans="1:10" x14ac:dyDescent="0.2">
      <c r="A18" s="110"/>
      <c r="B18" s="79">
        <v>2023</v>
      </c>
      <c r="C18" s="74">
        <v>4474</v>
      </c>
      <c r="D18" s="72">
        <v>1420</v>
      </c>
      <c r="E18" s="72">
        <v>1554</v>
      </c>
      <c r="F18" s="72">
        <v>924</v>
      </c>
      <c r="G18" s="72">
        <v>396</v>
      </c>
      <c r="H18" s="72">
        <v>180</v>
      </c>
      <c r="I18" s="23"/>
      <c r="J18" s="27"/>
    </row>
    <row r="19" spans="1:10" ht="28.15" customHeight="1" x14ac:dyDescent="0.2">
      <c r="A19" s="29"/>
      <c r="B19" s="30"/>
      <c r="C19" s="31"/>
      <c r="D19" s="32"/>
      <c r="E19" s="32"/>
      <c r="F19" s="32"/>
      <c r="G19" s="32"/>
      <c r="H19" s="32"/>
      <c r="I19" s="26"/>
    </row>
    <row r="20" spans="1:10" x14ac:dyDescent="0.2">
      <c r="D20" s="8"/>
      <c r="E20" s="8"/>
      <c r="F20" s="8"/>
      <c r="G20" s="8"/>
      <c r="H20" s="8"/>
    </row>
    <row r="38" spans="1:1" x14ac:dyDescent="0.2">
      <c r="A38" s="21"/>
    </row>
    <row r="53" spans="1:1" x14ac:dyDescent="0.2">
      <c r="A53" s="21"/>
    </row>
  </sheetData>
  <mergeCells count="5">
    <mergeCell ref="A4:A8"/>
    <mergeCell ref="A9:A13"/>
    <mergeCell ref="A14:A18"/>
    <mergeCell ref="A1:H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Infracțiuni_raioane</vt:lpstr>
      <vt:lpstr>Infracțiuni_tipuri</vt:lpstr>
      <vt:lpstr>Victime_raioane</vt:lpstr>
      <vt:lpstr>Condamnați</vt:lpstr>
      <vt:lpstr>Deținuți</vt:lpstr>
      <vt:lpstr>Infracțiuni_raioane!_Toc253991803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2024-02-28T11:48:31Z</dcterms:modified>
</cp:coreProperties>
</file>