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0" windowHeight="12690" tabRatio="711" activeTab="0"/>
  </bookViews>
  <sheets>
    <sheet name="PIB raport I-08-09" sheetId="1" r:id="rId1"/>
    <sheet name="Res-Util I trim 08-09" sheetId="2" r:id="rId2"/>
    <sheet name="VP I trim 08-09" sheetId="3" r:id="rId3"/>
    <sheet name="CI I trim 08-09" sheetId="4" r:id="rId4"/>
    <sheet name="VAB I trim 08-09" sheetId="5" r:id="rId5"/>
    <sheet name="Gosp I 08-09" sheetId="6" r:id="rId6"/>
    <sheet name="FBCF I 08-09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cc" localSheetId="0">'[5]Indece 96'!#REF!</definedName>
    <definedName name="ccc">'[1]Indece 96'!#REF!</definedName>
    <definedName name="cof" localSheetId="0">'[5]Indece 96'!#REF!</definedName>
    <definedName name="cof">'[1]Indece 96'!#REF!</definedName>
    <definedName name="iip1" localSheetId="0">#REF!</definedName>
    <definedName name="iip1">#REF!</definedName>
    <definedName name="iip2" localSheetId="0">#REF!</definedName>
    <definedName name="iip2">#REF!</definedName>
    <definedName name="iip3" localSheetId="0">#REF!</definedName>
    <definedName name="iip3">#REF!</definedName>
    <definedName name="k">'[3]Indece 96'!#REF!</definedName>
    <definedName name="k_1" localSheetId="0">'[5]Indece 96'!#REF!</definedName>
    <definedName name="k_1">'[1]Indece 96'!#REF!</definedName>
    <definedName name="k_2" localSheetId="0">'[5]Indece 96'!#REF!</definedName>
    <definedName name="k_2">'[1]Indece 96'!#REF!</definedName>
    <definedName name="k_3" localSheetId="0">'[5]Indece 96'!#REF!</definedName>
    <definedName name="k_3">'[1]Indece 96'!#REF!</definedName>
    <definedName name="kor10" localSheetId="0">#REF!</definedName>
    <definedName name="kor10">#REF!</definedName>
    <definedName name="kor9" localSheetId="0">#REF!</definedName>
    <definedName name="kor9">#REF!</definedName>
    <definedName name="l">'[4]Indece 96'!#REF!</definedName>
    <definedName name="VSrom1" localSheetId="0">'[6]Indece 96'!#REF!</definedName>
    <definedName name="VSrom1">'[1]Indece 96'!#REF!</definedName>
  </definedNames>
  <calcPr fullCalcOnLoad="1"/>
</workbook>
</file>

<file path=xl/sharedStrings.xml><?xml version="1.0" encoding="utf-8"?>
<sst xmlns="http://schemas.openxmlformats.org/spreadsheetml/2006/main" count="241" uniqueCount="139">
  <si>
    <t>Resursele şi utilizările produsului intern brut</t>
  </si>
  <si>
    <t>Ianuarie-martie</t>
  </si>
  <si>
    <t>Preţuri curente, mil. lei</t>
  </si>
  <si>
    <t>Contribuţia activităţilor/ elementelor de utilizări la  formarea PIB, %</t>
  </si>
  <si>
    <t>Gradul de influenţă a activităţilor/ elementelor de utilizări la creşterea (+)/ descreşterea (-) PIB, %</t>
  </si>
  <si>
    <t>Deflatorul, %</t>
  </si>
  <si>
    <t>RESURSE</t>
  </si>
  <si>
    <t>Valoarea adăugată brută - total</t>
  </si>
  <si>
    <t>Bunuri</t>
  </si>
  <si>
    <t>Agricultura, economia vînatului, silvicultura şi pescuitul</t>
  </si>
  <si>
    <t>Industria</t>
  </si>
  <si>
    <t>Servicii</t>
  </si>
  <si>
    <t>Construcţii</t>
  </si>
  <si>
    <t xml:space="preserve">Comerţ cu ridicata şi cu amănuntul   </t>
  </si>
  <si>
    <t>Transporturi şi comunicatii</t>
  </si>
  <si>
    <t>Alte servicii</t>
  </si>
  <si>
    <t>Serviciile intermediarilor financiari indirect măsurate</t>
  </si>
  <si>
    <t>Impozite nete pe produse</t>
  </si>
  <si>
    <t>din care: impozite pe produse</t>
  </si>
  <si>
    <t>PRODUSUL INTERN BRUT</t>
  </si>
  <si>
    <t>UTILIZĂRI</t>
  </si>
  <si>
    <t>Consumul final - total</t>
  </si>
  <si>
    <t>Consumul final al gospodăriilor populaţiei</t>
  </si>
  <si>
    <t>Consumul final al administraţiei publice şi instituţiilor fără scop lucrativ în serviciul gospodăriilor populaţiei</t>
  </si>
  <si>
    <t xml:space="preserve">Formarea brută de capital </t>
  </si>
  <si>
    <t>Formarea brută de capital  fix</t>
  </si>
  <si>
    <t>Variaţia stocurilor</t>
  </si>
  <si>
    <t>Exportul net de bunuri şi servicii</t>
  </si>
  <si>
    <t>Exportul de bunuri şi servicii</t>
  </si>
  <si>
    <t>Importul de bunuri şi servicii (-)</t>
  </si>
  <si>
    <t>RESURSELE ŞI UTILIZĂRILE PRODUSULUI INTERN BRUT</t>
  </si>
  <si>
    <t>ПРОИЗВОДСТВО И ИСПОЛЬЗОВАНИЕ ВАЛОВОГО ВНУТРЕННЕГО ПРОДУКТА</t>
  </si>
  <si>
    <t xml:space="preserve">mii lei </t>
  </si>
  <si>
    <t xml:space="preserve">тыс. лей </t>
  </si>
  <si>
    <t>ianuarie-martie</t>
  </si>
  <si>
    <t>январь-март</t>
  </si>
  <si>
    <t>2009/2008</t>
  </si>
  <si>
    <t>РЕСУРСЫ</t>
  </si>
  <si>
    <t>Volumul producţiei</t>
  </si>
  <si>
    <t>Валовой выпуск</t>
  </si>
  <si>
    <t>Consumul intermediar</t>
  </si>
  <si>
    <t>Промежуточное потребление</t>
  </si>
  <si>
    <t>Valoarea adăugată brută</t>
  </si>
  <si>
    <t>Валовая добавленная стоимость</t>
  </si>
  <si>
    <t>Чистые налоги на продукты</t>
  </si>
  <si>
    <t>ВАЛОВОЙ ВНУТРЕННИЙ ПРОДУКТ</t>
  </si>
  <si>
    <t>ИСПОЛЬЗОВАНИЕ</t>
  </si>
  <si>
    <t>Конечное потребление домашних хозяйств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</si>
  <si>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</si>
  <si>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</si>
  <si>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</si>
  <si>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</si>
  <si>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</si>
  <si>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</si>
  <si>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</si>
  <si>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</si>
  <si>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</si>
  <si>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</si>
  <si>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</si>
  <si>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</si>
  <si>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* preţurile anului precedent</t>
  </si>
  <si>
    <t xml:space="preserve">  цены предыдущего года</t>
  </si>
  <si>
    <t>VOLUMUL PRODUCŢIEI</t>
  </si>
  <si>
    <t>ВАЛОВОЙ ВЫПУСК</t>
  </si>
  <si>
    <t>mii lei</t>
  </si>
  <si>
    <t>тыс. лей</t>
  </si>
  <si>
    <t>Activităţi economice</t>
  </si>
  <si>
    <t>Виды экономической деятельности</t>
  </si>
  <si>
    <t>Bunuri - total</t>
  </si>
  <si>
    <t>Товары - всего</t>
  </si>
  <si>
    <t>Сельское хозяйство, охота, лесоводство и рыболовство</t>
  </si>
  <si>
    <t>Industria - total</t>
  </si>
  <si>
    <t>Промышленность - всего</t>
  </si>
  <si>
    <t>Industria extractivă</t>
  </si>
  <si>
    <t>Горнодобывающая промышленность</t>
  </si>
  <si>
    <t>Industria prelucrătoare</t>
  </si>
  <si>
    <t>Обрабатывающая промышленность</t>
  </si>
  <si>
    <t>Energie electrică şi termică, gaze şi apă</t>
  </si>
  <si>
    <t>Электро- и теплоэнергия, газ и водоснабжение</t>
  </si>
  <si>
    <t>Servicii - total</t>
  </si>
  <si>
    <t>Услуги - всего</t>
  </si>
  <si>
    <t>Строительство</t>
  </si>
  <si>
    <t>Comerţ cu ridicata şi cu amănuntul; repararea autovehiculelor, motocicletelor, a bunurilor casnice şi personale</t>
  </si>
  <si>
    <t>Оптовая и розничная торговля; ремонт автомобилей, мотоциклов, бытовых товаров и предметов личного пользования</t>
  </si>
  <si>
    <t>Transporturi şi comunicaţii</t>
  </si>
  <si>
    <t>Транспорт и связь</t>
  </si>
  <si>
    <t>Прочие услуги</t>
  </si>
  <si>
    <t>Bunuri şi servicii - total</t>
  </si>
  <si>
    <t>Товары и услуги - всего</t>
  </si>
  <si>
    <t>CONSUMUL INTERMEDIAR</t>
  </si>
  <si>
    <t>ПРОМЕЖУТОЧНОЕ ПОТРЕБЛЕНИЕ</t>
  </si>
  <si>
    <t>Услуги финансового посредничества, измеряемые косвенным образом</t>
  </si>
  <si>
    <t>VALOAREA ADĂUGATĂ BRUTĂ</t>
  </si>
  <si>
    <t>ВАЛОВАЯ ДОБАВЛЕННАЯ СТОИМОСТЬ</t>
  </si>
  <si>
    <t>CONSUMUL FINAL AL GOSPODĂRIILOR POPULAŢIEI</t>
  </si>
  <si>
    <t>КОНЕЧНОЕ ПОТРЕБЛЕНИЕ ДОМАШНИХ ХОЗЯЙСТВ</t>
  </si>
  <si>
    <t xml:space="preserve">
тыс. лей</t>
  </si>
  <si>
    <t>Cheltuielile gospodăriilor populaţiei la procurarea bunurilor pentru consumul final</t>
  </si>
  <si>
    <t>Расходы домашних хозяйств на приобретение товаров для конечного потребления</t>
  </si>
  <si>
    <t>Cheltuielile pentru procurarea serviciilor din contul bugetului individual</t>
  </si>
  <si>
    <t>Расходы на приобрeтение услуг за счет личного бюджета</t>
  </si>
  <si>
    <t>Consumul final de bunuri şi servicii în formă naturală</t>
  </si>
  <si>
    <t>Конечное потребление товаров и услуг в натуральной форме</t>
  </si>
  <si>
    <t>Cheltuieli pentru consumul final al gospodăriilor populaţiei pe teritoriul economic  al republicii - total</t>
  </si>
  <si>
    <t>Расходы на конечное потребление домашних хозяйств на экономической территории республики - всего</t>
  </si>
  <si>
    <t xml:space="preserve">Procurarea mărfurilor şi serviciilor de către rezidenţi peste hotare </t>
  </si>
  <si>
    <t>Procurarea mărfurilor şi serviciilor de către nerezidenţi pe teritoriul economic al republicii</t>
  </si>
  <si>
    <t xml:space="preserve">Consumul final al gospodăriilor populaţiei - total </t>
  </si>
  <si>
    <t>Kонечное потребление домашних хозяйств - всего</t>
  </si>
  <si>
    <t>FORMAREA BRUTĂ DE CAPITAL FIX</t>
  </si>
  <si>
    <t>ВАЛОВОЕ НАКОПЛЕНИЕ ОСНОВНОГО КАПИТАЛА</t>
  </si>
  <si>
    <t>Investiţii capitale (fără cheltuieli ce nu majorează valoarea capitalului fix şi a procurării inventarului de valoare mică prevăzute în devize de construcţii)</t>
  </si>
  <si>
    <t>Капитальные вложения (без затрат, не увеличивающих стоимость основных фондов и приобретения малоценного инвентаря, предусмотренных в сметах на строительство)</t>
  </si>
  <si>
    <t>Sporul valorii capitalului fix în vite</t>
  </si>
  <si>
    <t>de 60 ori</t>
  </si>
  <si>
    <t>Прирост основного капитала в скоте</t>
  </si>
  <si>
    <t>Cheltuieli pentru reparaţii capitale ale mijloacelor fixe</t>
  </si>
  <si>
    <t>Затраты на капитальный ремонт основных средств</t>
  </si>
  <si>
    <t>Variaţia de stocuri a utilajului nemontat</t>
  </si>
  <si>
    <t>Изменение запасов неустановленного оборудования</t>
  </si>
  <si>
    <t>Procurarea utilajului şi inventarului de către instituţiile bugetare</t>
  </si>
  <si>
    <t>Приобретение оборудования и инвентаря бюджетными организациями</t>
  </si>
  <si>
    <t>Procurarea cărţilor pentru biblioteci</t>
  </si>
  <si>
    <t>Приобретение книг для библиотек</t>
  </si>
  <si>
    <t>Cheltueli pentru elaborarea şi procurarea programelor şi a bazelor de date</t>
  </si>
  <si>
    <t>Затраты на создание и приобретение программного обеспечения и баз данных</t>
  </si>
  <si>
    <t>Cheltueli pentru lucrări de prospecţiuni geologice</t>
  </si>
  <si>
    <t>Затраты на геологоразведочные работы</t>
  </si>
  <si>
    <t>Procurarea originalelor operelor literare şi artistice</t>
  </si>
  <si>
    <t>Приобретение оригиналов литературных и художественных произведений</t>
  </si>
  <si>
    <t>Formarea  brută de capital fix - total</t>
  </si>
  <si>
    <t xml:space="preserve">Валовое накопление основного капитала - всего  </t>
  </si>
  <si>
    <r>
      <t>preţuri curente</t>
    </r>
    <r>
      <rPr>
        <sz val="10"/>
        <rFont val="Arial"/>
        <family val="2"/>
      </rPr>
      <t xml:space="preserve">
текущие цены</t>
    </r>
  </si>
  <si>
    <r>
      <t>preţuri comparabile*</t>
    </r>
    <r>
      <rPr>
        <sz val="10"/>
        <rFont val="Arial"/>
        <family val="2"/>
      </rPr>
      <t xml:space="preserve">
сопоставимые цены </t>
    </r>
  </si>
  <si>
    <r>
      <t xml:space="preserve">ritmul
</t>
    </r>
    <r>
      <rPr>
        <sz val="10"/>
        <rFont val="Arial"/>
        <family val="2"/>
      </rPr>
      <t>темп
%</t>
    </r>
  </si>
  <si>
    <t>Modificări faţă de  perioada respectivă a anului  precedent, %</t>
  </si>
  <si>
    <t>Anexă</t>
  </si>
  <si>
    <t>Покупка товаров и услуг резидентами за границей</t>
  </si>
  <si>
    <t>Покупка товаров и услуг нерезидентами на экономической территории республики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</si>
</sst>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"/>
    <numFmt numFmtId="191" formatCode="0.0"/>
    <numFmt numFmtId="192" formatCode="0.0000E+00"/>
    <numFmt numFmtId="193" formatCode="0.00000E+00"/>
    <numFmt numFmtId="194" formatCode="0.000E+00"/>
    <numFmt numFmtId="195" formatCode="0.0E+00"/>
    <numFmt numFmtId="196" formatCode="0E+00"/>
    <numFmt numFmtId="197" formatCode="0.000000E+00"/>
    <numFmt numFmtId="198" formatCode="0.0000000E+00"/>
    <numFmt numFmtId="199" formatCode="0.0000"/>
    <numFmt numFmtId="200" formatCode="0.0000000"/>
    <numFmt numFmtId="201" formatCode="0.000000"/>
    <numFmt numFmtId="202" formatCode="0.00000"/>
    <numFmt numFmtId="203" formatCode="0\.0"/>
    <numFmt numFmtId="204" formatCode="0.0%"/>
    <numFmt numFmtId="205" formatCode="0.000%"/>
    <numFmt numFmtId="206" formatCode="0.00000000"/>
    <numFmt numFmtId="207" formatCode="\-0"/>
    <numFmt numFmtId="208" formatCode="\-0.0"/>
    <numFmt numFmtId="209" formatCode="0.000000000"/>
    <numFmt numFmtId="210" formatCode="0.0000000000"/>
    <numFmt numFmtId="211" formatCode="_-* #,##0.0\ _F_-;\-* #,##0.0\ _F_-;_-* &quot;-&quot;\ _F_-;_-@_-"/>
    <numFmt numFmtId="212" formatCode="_-* #,##0.00\ _F_-;\-* #,##0.00\ _F_-;_-* &quot;-&quot;\ _F_-;_-@_-"/>
    <numFmt numFmtId="213" formatCode="#,##0.0"/>
    <numFmt numFmtId="214" formatCode="#,##0.0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b/>
      <sz val="10"/>
      <name val="PragmaticaCTT"/>
      <family val="0"/>
    </font>
    <font>
      <sz val="10"/>
      <name val="PragmaticaCTT"/>
      <family val="0"/>
    </font>
    <font>
      <sz val="13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PragmaticaCTT"/>
      <family val="0"/>
    </font>
    <font>
      <b/>
      <sz val="11"/>
      <name val="Arial CE"/>
      <family val="2"/>
    </font>
    <font>
      <b/>
      <sz val="8"/>
      <name val="PragmaticaCTT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15" applyFont="1" applyFill="1">
      <alignment/>
      <protection/>
    </xf>
    <xf numFmtId="0" fontId="7" fillId="0" borderId="0" xfId="15" applyFont="1" applyFill="1" applyAlignment="1">
      <alignment horizontal="right"/>
      <protection/>
    </xf>
    <xf numFmtId="0" fontId="8" fillId="0" borderId="0" xfId="15" applyFont="1" applyFill="1" applyAlignment="1">
      <alignment horizontal="right"/>
      <protection/>
    </xf>
    <xf numFmtId="0" fontId="7" fillId="0" borderId="0" xfId="15" applyFont="1" applyFill="1" applyAlignment="1">
      <alignment horizontal="left"/>
      <protection/>
    </xf>
    <xf numFmtId="0" fontId="7" fillId="0" borderId="1" xfId="15" applyFont="1" applyFill="1" applyBorder="1">
      <alignment/>
      <protection/>
    </xf>
    <xf numFmtId="0" fontId="7" fillId="0" borderId="1" xfId="15" applyFont="1" applyFill="1" applyBorder="1" applyAlignment="1">
      <alignment horizontal="center" vertical="top" wrapText="1"/>
      <protection/>
    </xf>
    <xf numFmtId="0" fontId="10" fillId="0" borderId="0" xfId="15" applyFont="1" applyFill="1">
      <alignment/>
      <protection/>
    </xf>
    <xf numFmtId="3" fontId="7" fillId="0" borderId="1" xfId="15" applyNumberFormat="1" applyFont="1" applyFill="1" applyBorder="1">
      <alignment/>
      <protection/>
    </xf>
    <xf numFmtId="214" fontId="7" fillId="0" borderId="1" xfId="15" applyNumberFormat="1" applyFont="1" applyFill="1" applyBorder="1">
      <alignment/>
      <protection/>
    </xf>
    <xf numFmtId="191" fontId="8" fillId="0" borderId="1" xfId="15" applyNumberFormat="1" applyFont="1" applyFill="1" applyBorder="1">
      <alignment/>
      <protection/>
    </xf>
    <xf numFmtId="0" fontId="8" fillId="0" borderId="1" xfId="15" applyFont="1" applyFill="1" applyBorder="1">
      <alignment/>
      <protection/>
    </xf>
    <xf numFmtId="191" fontId="7" fillId="0" borderId="1" xfId="15" applyNumberFormat="1" applyFont="1" applyFill="1" applyBorder="1">
      <alignment/>
      <protection/>
    </xf>
    <xf numFmtId="213" fontId="7" fillId="0" borderId="1" xfId="15" applyNumberFormat="1" applyFont="1" applyFill="1" applyBorder="1">
      <alignment/>
      <protection/>
    </xf>
    <xf numFmtId="0" fontId="8" fillId="0" borderId="1" xfId="15" applyFont="1" applyFill="1" applyBorder="1" applyAlignment="1">
      <alignment vertical="top" wrapText="1"/>
      <protection/>
    </xf>
    <xf numFmtId="3" fontId="8" fillId="0" borderId="1" xfId="15" applyNumberFormat="1" applyFont="1" applyFill="1" applyBorder="1">
      <alignment/>
      <protection/>
    </xf>
    <xf numFmtId="213" fontId="8" fillId="0" borderId="1" xfId="15" applyNumberFormat="1" applyFont="1" applyFill="1" applyBorder="1">
      <alignment/>
      <protection/>
    </xf>
    <xf numFmtId="0" fontId="7" fillId="0" borderId="1" xfId="15" applyFont="1" applyFill="1" applyBorder="1" applyAlignment="1">
      <alignment horizontal="left" vertical="top" wrapText="1" indent="2"/>
      <protection/>
    </xf>
    <xf numFmtId="3" fontId="7" fillId="0" borderId="1" xfId="15" applyNumberFormat="1" applyFont="1" applyFill="1" applyBorder="1" quotePrefix="1">
      <alignment/>
      <protection/>
    </xf>
    <xf numFmtId="213" fontId="7" fillId="0" borderId="1" xfId="15" applyNumberFormat="1" applyFont="1" applyFill="1" applyBorder="1" quotePrefix="1">
      <alignment/>
      <protection/>
    </xf>
    <xf numFmtId="2" fontId="7" fillId="0" borderId="0" xfId="15" applyNumberFormat="1" applyFont="1" applyFill="1">
      <alignment/>
      <protection/>
    </xf>
    <xf numFmtId="3" fontId="7" fillId="0" borderId="0" xfId="15" applyNumberFormat="1" applyFont="1" applyFill="1">
      <alignment/>
      <protection/>
    </xf>
    <xf numFmtId="213" fontId="7" fillId="0" borderId="0" xfId="15" applyNumberFormat="1" applyFont="1" applyFill="1">
      <alignment/>
      <protection/>
    </xf>
    <xf numFmtId="3" fontId="7" fillId="0" borderId="0" xfId="15" applyNumberFormat="1" applyFont="1" applyFill="1" applyBorder="1">
      <alignment/>
      <protection/>
    </xf>
    <xf numFmtId="0" fontId="7" fillId="0" borderId="0" xfId="15" applyFont="1" applyFill="1" applyBorder="1">
      <alignment/>
      <protection/>
    </xf>
    <xf numFmtId="191" fontId="7" fillId="0" borderId="0" xfId="15" applyNumberFormat="1" applyFont="1" applyFill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20" applyFont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wrapText="1"/>
      <protection/>
    </xf>
    <xf numFmtId="0" fontId="0" fillId="0" borderId="0" xfId="21" applyFont="1" applyBorder="1" applyAlignment="1">
      <alignment horizontal="right" wrapText="1"/>
      <protection/>
    </xf>
    <xf numFmtId="0" fontId="14" fillId="0" borderId="2" xfId="20" applyFont="1" applyBorder="1" applyAlignment="1">
      <alignment horizontal="left" wrapText="1"/>
      <protection/>
    </xf>
    <xf numFmtId="0" fontId="15" fillId="0" borderId="3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6" fillId="0" borderId="6" xfId="21" applyFont="1" applyBorder="1">
      <alignment/>
      <protection/>
    </xf>
    <xf numFmtId="0" fontId="16" fillId="0" borderId="0" xfId="21" applyFont="1">
      <alignment/>
      <protection/>
    </xf>
    <xf numFmtId="0" fontId="16" fillId="0" borderId="0" xfId="20" applyFont="1" applyBorder="1">
      <alignment/>
      <protection/>
    </xf>
    <xf numFmtId="0" fontId="14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17" fillId="0" borderId="0" xfId="21" applyFont="1">
      <alignment/>
      <protection/>
    </xf>
    <xf numFmtId="0" fontId="17" fillId="0" borderId="0" xfId="20" applyFont="1" applyBorder="1">
      <alignment/>
      <protection/>
    </xf>
    <xf numFmtId="0" fontId="14" fillId="0" borderId="7" xfId="20" applyFont="1" applyBorder="1">
      <alignment/>
      <protection/>
    </xf>
    <xf numFmtId="0" fontId="17" fillId="0" borderId="1" xfId="20" applyFont="1" applyBorder="1" applyAlignment="1">
      <alignment horizontal="centerContinuous" vertical="center" wrapText="1"/>
      <protection/>
    </xf>
    <xf numFmtId="0" fontId="0" fillId="0" borderId="1" xfId="20" applyFont="1" applyBorder="1" applyAlignment="1">
      <alignment horizontal="centerContinuous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0" fontId="17" fillId="0" borderId="10" xfId="20" applyFont="1" applyBorder="1" applyAlignment="1">
      <alignment/>
      <protection/>
    </xf>
    <xf numFmtId="0" fontId="17" fillId="0" borderId="0" xfId="21" applyFont="1" applyBorder="1">
      <alignment/>
      <protection/>
    </xf>
    <xf numFmtId="0" fontId="14" fillId="0" borderId="11" xfId="20" applyFont="1" applyBorder="1">
      <alignment/>
      <protection/>
    </xf>
    <xf numFmtId="0" fontId="17" fillId="0" borderId="1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Continuous" vertical="center"/>
      <protection/>
    </xf>
    <xf numFmtId="0" fontId="17" fillId="0" borderId="12" xfId="20" applyFont="1" applyBorder="1" applyAlignment="1">
      <alignment/>
      <protection/>
    </xf>
    <xf numFmtId="0" fontId="13" fillId="0" borderId="13" xfId="0" applyFont="1" applyBorder="1" applyAlignment="1">
      <alignment/>
    </xf>
    <xf numFmtId="0" fontId="18" fillId="0" borderId="9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14" xfId="0" applyFont="1" applyBorder="1" applyAlignment="1">
      <alignment/>
    </xf>
    <xf numFmtId="0" fontId="19" fillId="0" borderId="0" xfId="21" applyFont="1" applyBorder="1">
      <alignment/>
      <protection/>
    </xf>
    <xf numFmtId="0" fontId="19" fillId="0" borderId="0" xfId="20" applyFont="1" applyBorder="1">
      <alignment/>
      <protection/>
    </xf>
    <xf numFmtId="0" fontId="14" fillId="0" borderId="7" xfId="0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3" fontId="20" fillId="0" borderId="9" xfId="20" applyNumberFormat="1" applyFont="1" applyBorder="1">
      <alignment/>
      <protection/>
    </xf>
    <xf numFmtId="0" fontId="13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21" applyFont="1">
      <alignment/>
      <protection/>
    </xf>
    <xf numFmtId="0" fontId="20" fillId="0" borderId="17" xfId="0" applyFont="1" applyBorder="1" applyAlignment="1">
      <alignment horizontal="left" wrapText="1" indent="1"/>
    </xf>
    <xf numFmtId="3" fontId="20" fillId="0" borderId="0" xfId="20" applyNumberFormat="1" applyFont="1" applyBorder="1">
      <alignment/>
      <protection/>
    </xf>
    <xf numFmtId="0" fontId="20" fillId="0" borderId="17" xfId="0" applyFont="1" applyBorder="1" applyAlignment="1">
      <alignment horizontal="left" indent="1"/>
    </xf>
    <xf numFmtId="0" fontId="20" fillId="0" borderId="17" xfId="0" applyFont="1" applyBorder="1" applyAlignment="1">
      <alignment horizontal="left" wrapText="1" indent="2"/>
    </xf>
    <xf numFmtId="3" fontId="20" fillId="0" borderId="18" xfId="20" applyNumberFormat="1" applyFont="1" applyBorder="1">
      <alignment/>
      <protection/>
    </xf>
    <xf numFmtId="3" fontId="20" fillId="0" borderId="19" xfId="20" applyNumberFormat="1" applyFont="1" applyBorder="1">
      <alignment/>
      <protection/>
    </xf>
    <xf numFmtId="0" fontId="20" fillId="0" borderId="0" xfId="20" applyFont="1" applyBorder="1">
      <alignment/>
      <protection/>
    </xf>
    <xf numFmtId="3" fontId="17" fillId="0" borderId="0" xfId="21" applyNumberFormat="1" applyFont="1">
      <alignment/>
      <protection/>
    </xf>
    <xf numFmtId="0" fontId="14" fillId="0" borderId="0" xfId="21" applyFont="1" applyBorder="1">
      <alignment/>
      <protection/>
    </xf>
    <xf numFmtId="0" fontId="14" fillId="0" borderId="0" xfId="20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Continuous"/>
    </xf>
    <xf numFmtId="0" fontId="18" fillId="0" borderId="21" xfId="0" applyFont="1" applyBorder="1" applyAlignment="1">
      <alignment/>
    </xf>
    <xf numFmtId="0" fontId="14" fillId="0" borderId="7" xfId="0" applyFont="1" applyBorder="1" applyAlignment="1">
      <alignment horizontal="left" wrapText="1" indent="1"/>
    </xf>
    <xf numFmtId="3" fontId="20" fillId="0" borderId="22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wrapText="1"/>
    </xf>
    <xf numFmtId="0" fontId="14" fillId="0" borderId="7" xfId="0" applyFont="1" applyBorder="1" applyAlignment="1">
      <alignment horizontal="left" indent="2"/>
    </xf>
    <xf numFmtId="0" fontId="20" fillId="0" borderId="17" xfId="0" applyFont="1" applyBorder="1" applyAlignment="1">
      <alignment horizontal="left" indent="2"/>
    </xf>
    <xf numFmtId="0" fontId="14" fillId="0" borderId="7" xfId="0" applyFont="1" applyBorder="1" applyAlignment="1">
      <alignment horizontal="left" wrapText="1" indent="2"/>
    </xf>
    <xf numFmtId="0" fontId="13" fillId="0" borderId="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3" fontId="20" fillId="0" borderId="22" xfId="0" applyNumberFormat="1" applyFont="1" applyFill="1" applyBorder="1" applyAlignment="1">
      <alignment horizontal="right" wrapText="1"/>
    </xf>
    <xf numFmtId="3" fontId="20" fillId="0" borderId="8" xfId="0" applyNumberFormat="1" applyFont="1" applyFill="1" applyBorder="1" applyAlignment="1">
      <alignment horizontal="right" wrapText="1"/>
    </xf>
    <xf numFmtId="0" fontId="13" fillId="0" borderId="7" xfId="0" applyFont="1" applyBorder="1" applyAlignment="1">
      <alignment horizontal="left" wrapText="1"/>
    </xf>
    <xf numFmtId="3" fontId="18" fillId="0" borderId="22" xfId="0" applyNumberFormat="1" applyFont="1" applyFill="1" applyBorder="1" applyAlignment="1">
      <alignment wrapText="1"/>
    </xf>
    <xf numFmtId="3" fontId="18" fillId="0" borderId="8" xfId="0" applyNumberFormat="1" applyFont="1" applyFill="1" applyBorder="1" applyAlignment="1">
      <alignment wrapText="1"/>
    </xf>
    <xf numFmtId="0" fontId="18" fillId="0" borderId="17" xfId="0" applyFont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" fontId="0" fillId="0" borderId="0" xfId="0" applyNumberFormat="1" applyFont="1" applyAlignment="1">
      <alignment/>
    </xf>
    <xf numFmtId="0" fontId="2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23" fillId="0" borderId="19" xfId="22" applyFont="1" applyBorder="1" applyAlignment="1">
      <alignment wrapText="1"/>
      <protection/>
    </xf>
    <xf numFmtId="0" fontId="24" fillId="0" borderId="19" xfId="22" applyFont="1" applyBorder="1" applyAlignment="1">
      <alignment horizontal="centerContinuous"/>
      <protection/>
    </xf>
    <xf numFmtId="0" fontId="16" fillId="0" borderId="19" xfId="22" applyFont="1" applyBorder="1" applyAlignment="1">
      <alignment horizontal="right" wrapText="1"/>
      <protection/>
    </xf>
    <xf numFmtId="0" fontId="25" fillId="0" borderId="0" xfId="22" applyFont="1">
      <alignment/>
      <protection/>
    </xf>
    <xf numFmtId="0" fontId="17" fillId="0" borderId="2" xfId="20" applyFont="1" applyBorder="1">
      <alignment/>
      <protection/>
    </xf>
    <xf numFmtId="0" fontId="17" fillId="0" borderId="6" xfId="20" applyFont="1" applyBorder="1" applyAlignment="1">
      <alignment/>
      <protection/>
    </xf>
    <xf numFmtId="0" fontId="25" fillId="0" borderId="0" xfId="22" applyFont="1" applyBorder="1">
      <alignment/>
      <protection/>
    </xf>
    <xf numFmtId="0" fontId="17" fillId="0" borderId="7" xfId="20" applyFont="1" applyBorder="1">
      <alignment/>
      <protection/>
    </xf>
    <xf numFmtId="0" fontId="17" fillId="0" borderId="10" xfId="20" applyFont="1" applyBorder="1" applyAlignment="1">
      <alignment/>
      <protection/>
    </xf>
    <xf numFmtId="0" fontId="0" fillId="0" borderId="0" xfId="22" applyFont="1" applyAlignment="1">
      <alignment vertical="center"/>
      <protection/>
    </xf>
    <xf numFmtId="0" fontId="17" fillId="0" borderId="11" xfId="20" applyFont="1" applyBorder="1">
      <alignment/>
      <protection/>
    </xf>
    <xf numFmtId="0" fontId="17" fillId="0" borderId="12" xfId="20" applyFont="1" applyBorder="1" applyAlignment="1">
      <alignment/>
      <protection/>
    </xf>
    <xf numFmtId="0" fontId="26" fillId="0" borderId="20" xfId="22" applyFont="1" applyBorder="1" applyAlignment="1">
      <alignment wrapText="1"/>
      <protection/>
    </xf>
    <xf numFmtId="3" fontId="20" fillId="0" borderId="22" xfId="19" applyNumberFormat="1" applyFont="1" applyBorder="1">
      <alignment/>
      <protection/>
    </xf>
    <xf numFmtId="3" fontId="20" fillId="0" borderId="8" xfId="19" applyNumberFormat="1" applyFont="1" applyBorder="1">
      <alignment/>
      <protection/>
    </xf>
    <xf numFmtId="0" fontId="16" fillId="0" borderId="17" xfId="22" applyFont="1" applyBorder="1" applyAlignment="1">
      <alignment wrapText="1"/>
      <protection/>
    </xf>
    <xf numFmtId="0" fontId="27" fillId="0" borderId="20" xfId="22" applyFont="1" applyBorder="1" applyAlignment="1">
      <alignment horizontal="left" wrapText="1"/>
      <protection/>
    </xf>
    <xf numFmtId="0" fontId="15" fillId="0" borderId="17" xfId="22" applyFont="1" applyBorder="1" applyAlignment="1">
      <alignment wrapText="1"/>
      <protection/>
    </xf>
    <xf numFmtId="0" fontId="27" fillId="0" borderId="25" xfId="22" applyFont="1" applyBorder="1" applyAlignment="1">
      <alignment wrapText="1"/>
      <protection/>
    </xf>
    <xf numFmtId="0" fontId="15" fillId="0" borderId="24" xfId="22" applyFont="1" applyBorder="1" applyAlignment="1">
      <alignment wrapText="1"/>
      <protection/>
    </xf>
    <xf numFmtId="0" fontId="28" fillId="0" borderId="0" xfId="22" applyFont="1" applyBorder="1" applyAlignment="1">
      <alignment wrapText="1"/>
      <protection/>
    </xf>
    <xf numFmtId="0" fontId="29" fillId="0" borderId="0" xfId="22" applyFont="1">
      <alignment/>
      <protection/>
    </xf>
    <xf numFmtId="0" fontId="25" fillId="0" borderId="0" xfId="22" applyFont="1" applyBorder="1" applyAlignment="1">
      <alignment wrapText="1"/>
      <protection/>
    </xf>
    <xf numFmtId="191" fontId="29" fillId="0" borderId="0" xfId="22" applyNumberFormat="1" applyFont="1">
      <alignment/>
      <protection/>
    </xf>
    <xf numFmtId="213" fontId="29" fillId="0" borderId="0" xfId="22" applyNumberFormat="1" applyFont="1">
      <alignment/>
      <protection/>
    </xf>
    <xf numFmtId="0" fontId="26" fillId="0" borderId="7" xfId="22" applyFont="1" applyBorder="1" applyAlignment="1">
      <alignment wrapText="1"/>
      <protection/>
    </xf>
    <xf numFmtId="3" fontId="20" fillId="0" borderId="9" xfId="20" applyNumberFormat="1" applyFont="1" applyBorder="1" applyAlignment="1">
      <alignment/>
      <protection/>
    </xf>
    <xf numFmtId="3" fontId="20" fillId="0" borderId="0" xfId="20" applyNumberFormat="1" applyFont="1" applyBorder="1" applyAlignment="1">
      <alignment/>
      <protection/>
    </xf>
    <xf numFmtId="0" fontId="26" fillId="0" borderId="7" xfId="22" applyFont="1" applyBorder="1" applyAlignment="1">
      <alignment horizontal="left" wrapText="1"/>
      <protection/>
    </xf>
    <xf numFmtId="0" fontId="27" fillId="0" borderId="23" xfId="22" applyFont="1" applyBorder="1" applyAlignment="1">
      <alignment wrapText="1"/>
      <protection/>
    </xf>
    <xf numFmtId="0" fontId="30" fillId="0" borderId="0" xfId="22" applyFont="1" applyBorder="1" applyAlignment="1">
      <alignment wrapText="1"/>
      <protection/>
    </xf>
    <xf numFmtId="1" fontId="31" fillId="0" borderId="0" xfId="22" applyNumberFormat="1" applyFont="1" applyBorder="1">
      <alignment/>
      <protection/>
    </xf>
    <xf numFmtId="0" fontId="31" fillId="0" borderId="0" xfId="22" applyFont="1" applyBorder="1">
      <alignment/>
      <protection/>
    </xf>
    <xf numFmtId="0" fontId="31" fillId="0" borderId="0" xfId="22" applyFont="1" applyBorder="1" applyAlignment="1">
      <alignment wrapText="1"/>
      <protection/>
    </xf>
    <xf numFmtId="0" fontId="7" fillId="0" borderId="1" xfId="15" applyFont="1" applyFill="1" applyBorder="1" applyAlignment="1">
      <alignment vertical="top" wrapText="1"/>
      <protection/>
    </xf>
    <xf numFmtId="0" fontId="8" fillId="0" borderId="1" xfId="15" applyFont="1" applyFill="1" applyBorder="1" applyAlignment="1">
      <alignment wrapText="1"/>
      <protection/>
    </xf>
    <xf numFmtId="0" fontId="7" fillId="0" borderId="1" xfId="15" applyFont="1" applyFill="1" applyBorder="1" applyAlignment="1">
      <alignment horizontal="left" wrapText="1" indent="1"/>
      <protection/>
    </xf>
    <xf numFmtId="0" fontId="7" fillId="0" borderId="1" xfId="15" applyFont="1" applyFill="1" applyBorder="1" applyAlignment="1">
      <alignment horizontal="left" wrapText="1" indent="2"/>
      <protection/>
    </xf>
    <xf numFmtId="0" fontId="8" fillId="0" borderId="0" xfId="15" applyFont="1" applyFill="1">
      <alignment/>
      <protection/>
    </xf>
    <xf numFmtId="0" fontId="7" fillId="0" borderId="1" xfId="15" applyFont="1" applyFill="1" applyBorder="1" applyAlignment="1">
      <alignment horizontal="left" vertical="top" wrapText="1" indent="1"/>
      <protection/>
    </xf>
    <xf numFmtId="0" fontId="8" fillId="0" borderId="0" xfId="15" applyFont="1" applyFill="1" applyBorder="1" applyAlignment="1">
      <alignment vertical="top" wrapText="1"/>
      <protection/>
    </xf>
    <xf numFmtId="0" fontId="7" fillId="0" borderId="0" xfId="15" applyFont="1" applyFill="1" applyBorder="1" applyAlignment="1">
      <alignment vertical="top" wrapText="1"/>
      <protection/>
    </xf>
    <xf numFmtId="213" fontId="20" fillId="0" borderId="0" xfId="20" applyNumberFormat="1" applyFont="1" applyBorder="1">
      <alignment/>
      <protection/>
    </xf>
    <xf numFmtId="3" fontId="20" fillId="0" borderId="9" xfId="20" applyNumberFormat="1" applyFont="1" applyFill="1" applyBorder="1">
      <alignment/>
      <protection/>
    </xf>
    <xf numFmtId="3" fontId="13" fillId="0" borderId="26" xfId="20" applyNumberFormat="1" applyFont="1" applyBorder="1">
      <alignment/>
      <protection/>
    </xf>
    <xf numFmtId="213" fontId="18" fillId="0" borderId="1" xfId="20" applyNumberFormat="1" applyFont="1" applyBorder="1">
      <alignment/>
      <protection/>
    </xf>
    <xf numFmtId="0" fontId="13" fillId="0" borderId="7" xfId="0" applyFont="1" applyBorder="1" applyAlignment="1">
      <alignment/>
    </xf>
    <xf numFmtId="3" fontId="18" fillId="0" borderId="9" xfId="20" applyNumberFormat="1" applyFont="1" applyBorder="1">
      <alignment/>
      <protection/>
    </xf>
    <xf numFmtId="213" fontId="18" fillId="0" borderId="27" xfId="20" applyNumberFormat="1" applyFont="1" applyBorder="1">
      <alignment/>
      <protection/>
    </xf>
    <xf numFmtId="213" fontId="20" fillId="0" borderId="22" xfId="20" applyNumberFormat="1" applyFont="1" applyBorder="1">
      <alignment/>
      <protection/>
    </xf>
    <xf numFmtId="0" fontId="14" fillId="0" borderId="7" xfId="20" applyFont="1" applyBorder="1" applyAlignment="1">
      <alignment horizontal="left" indent="1"/>
      <protection/>
    </xf>
    <xf numFmtId="0" fontId="20" fillId="0" borderId="10" xfId="20" applyFont="1" applyFill="1" applyBorder="1" applyAlignment="1">
      <alignment horizontal="left" indent="1"/>
      <protection/>
    </xf>
    <xf numFmtId="0" fontId="14" fillId="0" borderId="7" xfId="20" applyFont="1" applyBorder="1" applyAlignment="1">
      <alignment horizontal="left" indent="2"/>
      <protection/>
    </xf>
    <xf numFmtId="0" fontId="20" fillId="0" borderId="10" xfId="20" applyFont="1" applyFill="1" applyBorder="1" applyAlignment="1">
      <alignment horizontal="left" indent="2"/>
      <protection/>
    </xf>
    <xf numFmtId="0" fontId="14" fillId="0" borderId="23" xfId="20" applyFont="1" applyBorder="1" applyAlignment="1">
      <alignment horizontal="left" indent="2"/>
      <protection/>
    </xf>
    <xf numFmtId="213" fontId="20" fillId="0" borderId="28" xfId="20" applyNumberFormat="1" applyFont="1" applyBorder="1">
      <alignment/>
      <protection/>
    </xf>
    <xf numFmtId="0" fontId="20" fillId="0" borderId="29" xfId="20" applyFont="1" applyFill="1" applyBorder="1" applyAlignment="1">
      <alignment horizontal="left" indent="2"/>
      <protection/>
    </xf>
    <xf numFmtId="0" fontId="0" fillId="0" borderId="0" xfId="19" applyFont="1" applyFill="1">
      <alignment/>
      <protection/>
    </xf>
    <xf numFmtId="0" fontId="0" fillId="0" borderId="0" xfId="21" applyFont="1" applyFill="1" applyBorder="1">
      <alignment/>
      <protection/>
    </xf>
    <xf numFmtId="3" fontId="18" fillId="0" borderId="27" xfId="0" applyNumberFormat="1" applyFont="1" applyBorder="1" applyAlignment="1">
      <alignment/>
    </xf>
    <xf numFmtId="3" fontId="18" fillId="0" borderId="30" xfId="0" applyNumberFormat="1" applyFont="1" applyFill="1" applyBorder="1" applyAlignment="1">
      <alignment/>
    </xf>
    <xf numFmtId="213" fontId="18" fillId="0" borderId="27" xfId="0" applyNumberFormat="1" applyFont="1" applyBorder="1" applyAlignment="1">
      <alignment/>
    </xf>
    <xf numFmtId="213" fontId="20" fillId="0" borderId="22" xfId="0" applyNumberFormat="1" applyFont="1" applyBorder="1" applyAlignment="1">
      <alignment/>
    </xf>
    <xf numFmtId="3" fontId="18" fillId="0" borderId="22" xfId="0" applyNumberFormat="1" applyFont="1" applyFill="1" applyBorder="1" applyAlignment="1">
      <alignment horizontal="right" wrapText="1"/>
    </xf>
    <xf numFmtId="3" fontId="18" fillId="0" borderId="8" xfId="0" applyNumberFormat="1" applyFont="1" applyFill="1" applyBorder="1" applyAlignment="1">
      <alignment horizontal="right" wrapText="1"/>
    </xf>
    <xf numFmtId="213" fontId="18" fillId="0" borderId="22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 wrapText="1"/>
    </xf>
    <xf numFmtId="3" fontId="18" fillId="0" borderId="28" xfId="0" applyNumberFormat="1" applyFont="1" applyFill="1" applyBorder="1" applyAlignment="1">
      <alignment horizontal="right" wrapText="1"/>
    </xf>
    <xf numFmtId="3" fontId="18" fillId="0" borderId="31" xfId="0" applyNumberFormat="1" applyFont="1" applyFill="1" applyBorder="1" applyAlignment="1">
      <alignment horizontal="right" wrapText="1"/>
    </xf>
    <xf numFmtId="213" fontId="18" fillId="0" borderId="28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Fill="1" applyBorder="1" applyAlignment="1">
      <alignment wrapText="1"/>
    </xf>
    <xf numFmtId="213" fontId="20" fillId="0" borderId="22" xfId="19" applyNumberFormat="1" applyFont="1" applyBorder="1">
      <alignment/>
      <protection/>
    </xf>
    <xf numFmtId="3" fontId="18" fillId="0" borderId="22" xfId="19" applyNumberFormat="1" applyFont="1" applyBorder="1">
      <alignment/>
      <protection/>
    </xf>
    <xf numFmtId="3" fontId="18" fillId="0" borderId="8" xfId="19" applyNumberFormat="1" applyFont="1" applyBorder="1">
      <alignment/>
      <protection/>
    </xf>
    <xf numFmtId="213" fontId="18" fillId="0" borderId="22" xfId="19" applyNumberFormat="1" applyFont="1" applyBorder="1">
      <alignment/>
      <protection/>
    </xf>
    <xf numFmtId="3" fontId="18" fillId="0" borderId="28" xfId="19" applyNumberFormat="1" applyFont="1" applyBorder="1">
      <alignment/>
      <protection/>
    </xf>
    <xf numFmtId="3" fontId="18" fillId="0" borderId="31" xfId="19" applyNumberFormat="1" applyFont="1" applyBorder="1">
      <alignment/>
      <protection/>
    </xf>
    <xf numFmtId="213" fontId="18" fillId="0" borderId="28" xfId="19" applyNumberFormat="1" applyFont="1" applyBorder="1">
      <alignment/>
      <protection/>
    </xf>
    <xf numFmtId="0" fontId="0" fillId="0" borderId="0" xfId="22" applyFont="1">
      <alignment/>
      <protection/>
    </xf>
    <xf numFmtId="213" fontId="20" fillId="0" borderId="22" xfId="20" applyNumberFormat="1" applyFont="1" applyBorder="1" applyAlignment="1">
      <alignment/>
      <protection/>
    </xf>
    <xf numFmtId="213" fontId="20" fillId="0" borderId="22" xfId="20" applyNumberFormat="1" applyFont="1" applyBorder="1" applyAlignment="1">
      <alignment horizontal="right"/>
      <protection/>
    </xf>
    <xf numFmtId="213" fontId="18" fillId="0" borderId="28" xfId="20" applyNumberFormat="1" applyFont="1" applyBorder="1" applyAlignment="1">
      <alignment/>
      <protection/>
    </xf>
    <xf numFmtId="0" fontId="0" fillId="0" borderId="0" xfId="22" applyFont="1" applyBorder="1">
      <alignment/>
      <protection/>
    </xf>
    <xf numFmtId="191" fontId="0" fillId="0" borderId="0" xfId="22" applyNumberFormat="1" applyFont="1">
      <alignment/>
      <protection/>
    </xf>
    <xf numFmtId="0" fontId="0" fillId="0" borderId="0" xfId="22" applyFont="1" applyBorder="1" applyAlignment="1">
      <alignment wrapText="1"/>
      <protection/>
    </xf>
    <xf numFmtId="3" fontId="0" fillId="0" borderId="0" xfId="22" applyNumberFormat="1" applyFont="1">
      <alignment/>
      <protection/>
    </xf>
    <xf numFmtId="0" fontId="7" fillId="0" borderId="1" xfId="15" applyFont="1" applyFill="1" applyBorder="1" applyAlignment="1">
      <alignment horizontal="center" vertical="top" wrapText="1"/>
      <protection/>
    </xf>
    <xf numFmtId="0" fontId="7" fillId="0" borderId="32" xfId="15" applyFont="1" applyFill="1" applyBorder="1" applyAlignment="1">
      <alignment horizontal="center" vertical="top" wrapText="1"/>
      <protection/>
    </xf>
    <xf numFmtId="0" fontId="7" fillId="0" borderId="33" xfId="15" applyFont="1" applyFill="1" applyBorder="1" applyAlignment="1">
      <alignment horizontal="center" vertical="top" wrapText="1"/>
      <protection/>
    </xf>
    <xf numFmtId="0" fontId="7" fillId="0" borderId="26" xfId="15" applyFont="1" applyFill="1" applyBorder="1" applyAlignment="1">
      <alignment horizontal="center" vertical="top" wrapText="1"/>
      <protection/>
    </xf>
    <xf numFmtId="0" fontId="9" fillId="0" borderId="0" xfId="15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3">
    <cellStyle name="Normal" xfId="0"/>
    <cellStyle name="Normal_PIB 2008 preliminar raport.C" xfId="15"/>
    <cellStyle name="Hyperlink" xfId="16"/>
    <cellStyle name="Currency" xfId="17"/>
    <cellStyle name="Currency [0]" xfId="18"/>
    <cellStyle name="Обычный_Ramuri_04" xfId="19"/>
    <cellStyle name="Обычный_RES si UTIL" xfId="20"/>
    <cellStyle name="Обычный_Res si Utilizari-99-2000" xfId="21"/>
    <cellStyle name="Обычный_КTrim1-2004guv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8-preliminar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39"/>
  <sheetViews>
    <sheetView tabSelected="1" zoomScale="75" zoomScaleNormal="75" workbookViewId="0" topLeftCell="A1">
      <pane xSplit="1" ySplit="7" topLeftCell="B8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A3" sqref="A3:K3"/>
    </sheetView>
  </sheetViews>
  <sheetFormatPr defaultColWidth="9.140625" defaultRowHeight="12.75"/>
  <cols>
    <col min="1" max="1" width="40.421875" style="1" customWidth="1"/>
    <col min="2" max="3" width="10.00390625" style="1" bestFit="1" customWidth="1"/>
    <col min="4" max="5" width="11.00390625" style="1" customWidth="1"/>
    <col min="6" max="7" width="13.140625" style="1" customWidth="1"/>
    <col min="8" max="9" width="14.57421875" style="1" customWidth="1"/>
    <col min="10" max="10" width="10.57421875" style="1" bestFit="1" customWidth="1"/>
    <col min="11" max="16384" width="9.140625" style="1" customWidth="1"/>
  </cols>
  <sheetData>
    <row r="2" spans="10:11" ht="18.75">
      <c r="J2" s="2"/>
      <c r="K2" s="3" t="s">
        <v>136</v>
      </c>
    </row>
    <row r="3" spans="1:13" ht="22.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4"/>
      <c r="M3" s="4"/>
    </row>
    <row r="5" spans="1:11" ht="18.75" customHeight="1">
      <c r="A5" s="5"/>
      <c r="B5" s="213" t="s">
        <v>1</v>
      </c>
      <c r="C5" s="214"/>
      <c r="D5" s="214"/>
      <c r="E5" s="214"/>
      <c r="F5" s="214"/>
      <c r="G5" s="214"/>
      <c r="H5" s="214"/>
      <c r="I5" s="214"/>
      <c r="J5" s="214"/>
      <c r="K5" s="215"/>
    </row>
    <row r="6" spans="1:12" ht="83.25" customHeight="1">
      <c r="A6" s="5"/>
      <c r="B6" s="212" t="s">
        <v>2</v>
      </c>
      <c r="C6" s="212"/>
      <c r="D6" s="212" t="s">
        <v>135</v>
      </c>
      <c r="E6" s="212"/>
      <c r="F6" s="212" t="s">
        <v>3</v>
      </c>
      <c r="G6" s="212"/>
      <c r="H6" s="212" t="s">
        <v>4</v>
      </c>
      <c r="I6" s="212"/>
      <c r="J6" s="212" t="s">
        <v>5</v>
      </c>
      <c r="K6" s="212"/>
      <c r="L6" s="7"/>
    </row>
    <row r="7" spans="1:11" ht="18.75">
      <c r="A7" s="5"/>
      <c r="B7" s="6">
        <v>2008</v>
      </c>
      <c r="C7" s="6">
        <v>2009</v>
      </c>
      <c r="D7" s="6">
        <v>2008</v>
      </c>
      <c r="E7" s="6">
        <v>2009</v>
      </c>
      <c r="F7" s="6">
        <v>2008</v>
      </c>
      <c r="G7" s="6">
        <v>2009</v>
      </c>
      <c r="H7" s="6">
        <v>2008</v>
      </c>
      <c r="I7" s="6">
        <v>2009</v>
      </c>
      <c r="J7" s="6">
        <v>2008</v>
      </c>
      <c r="K7" s="6">
        <v>2009</v>
      </c>
    </row>
    <row r="8" spans="1:11" ht="18.75">
      <c r="A8" s="159" t="s">
        <v>6</v>
      </c>
      <c r="B8" s="8"/>
      <c r="C8" s="8"/>
      <c r="D8" s="5"/>
      <c r="E8" s="5"/>
      <c r="F8" s="5"/>
      <c r="G8" s="5"/>
      <c r="H8" s="9"/>
      <c r="I8" s="5"/>
      <c r="J8" s="5"/>
      <c r="K8" s="5"/>
    </row>
    <row r="9" spans="1:11" ht="18.75">
      <c r="A9" s="160" t="s">
        <v>7</v>
      </c>
      <c r="B9" s="15">
        <f>B10+B13+B18</f>
        <v>10650</v>
      </c>
      <c r="C9" s="15">
        <f>C10+C13+C18</f>
        <v>10980</v>
      </c>
      <c r="D9" s="10">
        <v>5.1</v>
      </c>
      <c r="E9" s="10">
        <v>-6.6</v>
      </c>
      <c r="F9" s="16">
        <f>F10+F13+F18</f>
        <v>83.20000000000002</v>
      </c>
      <c r="G9" s="16">
        <f>G10+G13+G18</f>
        <v>84.6</v>
      </c>
      <c r="H9" s="16">
        <f>H10+H13+H18</f>
        <v>4.1</v>
      </c>
      <c r="I9" s="16">
        <f>I10+I13+I18</f>
        <v>-5.5</v>
      </c>
      <c r="J9" s="11">
        <v>113.4</v>
      </c>
      <c r="K9" s="11">
        <v>110.4</v>
      </c>
    </row>
    <row r="10" spans="1:11" ht="22.5" customHeight="1">
      <c r="A10" s="161" t="s">
        <v>8</v>
      </c>
      <c r="B10" s="8">
        <f>B11+B12</f>
        <v>2517</v>
      </c>
      <c r="C10" s="8">
        <f>C11+C12</f>
        <v>2445</v>
      </c>
      <c r="D10" s="12">
        <v>3.5</v>
      </c>
      <c r="E10" s="12">
        <v>-19.5</v>
      </c>
      <c r="F10" s="13">
        <f>F11+F12</f>
        <v>19.7</v>
      </c>
      <c r="G10" s="13">
        <f>G11+G12</f>
        <v>18.8</v>
      </c>
      <c r="H10" s="13">
        <f>H11+H12</f>
        <v>0.7000000000000001</v>
      </c>
      <c r="I10" s="13">
        <f>I11+I12</f>
        <v>-3.8</v>
      </c>
      <c r="J10" s="12">
        <v>115.6</v>
      </c>
      <c r="K10" s="5">
        <v>120.6</v>
      </c>
    </row>
    <row r="11" spans="1:11" ht="42" customHeight="1">
      <c r="A11" s="17" t="s">
        <v>9</v>
      </c>
      <c r="B11" s="8">
        <v>435</v>
      </c>
      <c r="C11" s="8">
        <v>640</v>
      </c>
      <c r="D11" s="12">
        <v>-17.2</v>
      </c>
      <c r="E11" s="12">
        <v>3</v>
      </c>
      <c r="F11" s="13">
        <v>3.4</v>
      </c>
      <c r="G11" s="13">
        <v>4.9</v>
      </c>
      <c r="H11" s="13">
        <v>-0.6</v>
      </c>
      <c r="I11" s="13">
        <v>0.1</v>
      </c>
      <c r="J11" s="12">
        <v>145.7</v>
      </c>
      <c r="K11" s="5">
        <v>143.1</v>
      </c>
    </row>
    <row r="12" spans="1:11" ht="24" customHeight="1">
      <c r="A12" s="162" t="s">
        <v>10</v>
      </c>
      <c r="B12" s="8">
        <v>2082</v>
      </c>
      <c r="C12" s="8">
        <v>1805</v>
      </c>
      <c r="D12" s="12">
        <v>8.1</v>
      </c>
      <c r="E12" s="12">
        <v>-24.1</v>
      </c>
      <c r="F12" s="13">
        <v>16.3</v>
      </c>
      <c r="G12" s="13">
        <v>13.9</v>
      </c>
      <c r="H12" s="13">
        <v>1.3</v>
      </c>
      <c r="I12" s="13">
        <v>-3.9</v>
      </c>
      <c r="J12" s="12">
        <v>110.4</v>
      </c>
      <c r="K12" s="5">
        <v>114.3</v>
      </c>
    </row>
    <row r="13" spans="1:11" ht="24" customHeight="1">
      <c r="A13" s="161" t="s">
        <v>11</v>
      </c>
      <c r="B13" s="8">
        <f>SUM(B14:B17)</f>
        <v>8494</v>
      </c>
      <c r="C13" s="8">
        <f>SUM(C14:C17)</f>
        <v>8799</v>
      </c>
      <c r="D13" s="12">
        <v>7</v>
      </c>
      <c r="E13" s="12">
        <v>-2</v>
      </c>
      <c r="F13" s="13">
        <f>SUM(F14:F17)</f>
        <v>66.30000000000001</v>
      </c>
      <c r="G13" s="13">
        <f>SUM(G14:G17)</f>
        <v>67.8</v>
      </c>
      <c r="H13" s="13">
        <f>SUM(H14:H17)</f>
        <v>4.6</v>
      </c>
      <c r="I13" s="13">
        <f>SUM(I14:I17)</f>
        <v>-1.2999999999999998</v>
      </c>
      <c r="J13" s="12">
        <v>111.5</v>
      </c>
      <c r="K13" s="5">
        <v>105.7</v>
      </c>
    </row>
    <row r="14" spans="1:11" ht="18.75">
      <c r="A14" s="17" t="s">
        <v>12</v>
      </c>
      <c r="B14" s="8">
        <v>670</v>
      </c>
      <c r="C14" s="8">
        <v>449</v>
      </c>
      <c r="D14" s="12">
        <v>17</v>
      </c>
      <c r="E14" s="12">
        <v>-31.3</v>
      </c>
      <c r="F14" s="13">
        <v>5.2</v>
      </c>
      <c r="G14" s="13">
        <v>3.5</v>
      </c>
      <c r="H14" s="13">
        <v>0.8</v>
      </c>
      <c r="I14" s="13">
        <v>-1.6</v>
      </c>
      <c r="J14" s="12">
        <v>121.7</v>
      </c>
      <c r="K14" s="5">
        <v>97.5</v>
      </c>
    </row>
    <row r="15" spans="1:11" ht="37.5">
      <c r="A15" s="162" t="s">
        <v>13</v>
      </c>
      <c r="B15" s="8">
        <v>2052</v>
      </c>
      <c r="C15" s="8">
        <v>1959</v>
      </c>
      <c r="D15" s="12">
        <v>14</v>
      </c>
      <c r="E15" s="12">
        <v>-4.2</v>
      </c>
      <c r="F15" s="13">
        <v>16</v>
      </c>
      <c r="G15" s="13">
        <v>15.1</v>
      </c>
      <c r="H15" s="13">
        <v>2</v>
      </c>
      <c r="I15" s="13">
        <v>-0.7</v>
      </c>
      <c r="J15" s="12">
        <v>115.3</v>
      </c>
      <c r="K15" s="5">
        <v>99.7</v>
      </c>
    </row>
    <row r="16" spans="1:11" ht="25.5" customHeight="1">
      <c r="A16" s="17" t="s">
        <v>14</v>
      </c>
      <c r="B16" s="8">
        <v>1650</v>
      </c>
      <c r="C16" s="8">
        <v>1582</v>
      </c>
      <c r="D16" s="12">
        <v>9.5</v>
      </c>
      <c r="E16" s="12">
        <v>-14.2</v>
      </c>
      <c r="F16" s="13">
        <v>12.9</v>
      </c>
      <c r="G16" s="13">
        <v>12.2</v>
      </c>
      <c r="H16" s="13">
        <v>1.3</v>
      </c>
      <c r="I16" s="13">
        <v>-1.8</v>
      </c>
      <c r="J16" s="12">
        <v>99.9</v>
      </c>
      <c r="K16" s="5">
        <v>111.7</v>
      </c>
    </row>
    <row r="17" spans="1:11" ht="24.75" customHeight="1">
      <c r="A17" s="17" t="s">
        <v>15</v>
      </c>
      <c r="B17" s="8">
        <v>4122</v>
      </c>
      <c r="C17" s="8">
        <v>4809</v>
      </c>
      <c r="D17" s="12">
        <v>1.5</v>
      </c>
      <c r="E17" s="12">
        <v>8.8</v>
      </c>
      <c r="F17" s="13">
        <v>32.2</v>
      </c>
      <c r="G17" s="13">
        <v>37</v>
      </c>
      <c r="H17" s="13">
        <v>0.5</v>
      </c>
      <c r="I17" s="13">
        <v>2.8</v>
      </c>
      <c r="J17" s="12">
        <v>113.2</v>
      </c>
      <c r="K17" s="5">
        <v>107.2</v>
      </c>
    </row>
    <row r="18" spans="1:11" ht="42" customHeight="1">
      <c r="A18" s="161" t="s">
        <v>16</v>
      </c>
      <c r="B18" s="8">
        <v>-361</v>
      </c>
      <c r="C18" s="8">
        <v>-264</v>
      </c>
      <c r="D18" s="12"/>
      <c r="E18" s="12"/>
      <c r="F18" s="13">
        <v>-2.8</v>
      </c>
      <c r="G18" s="13">
        <v>-2</v>
      </c>
      <c r="H18" s="13">
        <v>-1.2</v>
      </c>
      <c r="I18" s="13">
        <v>-0.4</v>
      </c>
      <c r="J18" s="12">
        <v>93.3</v>
      </c>
      <c r="K18" s="5">
        <v>64.5</v>
      </c>
    </row>
    <row r="19" spans="1:11" ht="25.5" customHeight="1">
      <c r="A19" s="14" t="s">
        <v>17</v>
      </c>
      <c r="B19" s="15">
        <v>2154</v>
      </c>
      <c r="C19" s="15">
        <v>1994</v>
      </c>
      <c r="D19" s="10">
        <v>0.9</v>
      </c>
      <c r="E19" s="10">
        <v>-8</v>
      </c>
      <c r="F19" s="16">
        <v>16.8</v>
      </c>
      <c r="G19" s="16">
        <v>15.4</v>
      </c>
      <c r="H19" s="16">
        <v>0.2</v>
      </c>
      <c r="I19" s="16">
        <v>-1.4</v>
      </c>
      <c r="J19" s="10">
        <v>112.2</v>
      </c>
      <c r="K19" s="11">
        <v>100.6</v>
      </c>
    </row>
    <row r="20" spans="1:11" ht="23.25" customHeight="1">
      <c r="A20" s="17" t="s">
        <v>18</v>
      </c>
      <c r="B20" s="8">
        <v>2416</v>
      </c>
      <c r="C20" s="8">
        <v>2114</v>
      </c>
      <c r="D20" s="12">
        <v>3.7</v>
      </c>
      <c r="E20" s="12">
        <v>-12.8</v>
      </c>
      <c r="F20" s="13">
        <v>18.9</v>
      </c>
      <c r="G20" s="13">
        <v>16.3</v>
      </c>
      <c r="H20" s="13">
        <v>0.7</v>
      </c>
      <c r="I20" s="13">
        <v>-2.4</v>
      </c>
      <c r="J20" s="12">
        <v>113.4</v>
      </c>
      <c r="K20" s="5">
        <v>100.3</v>
      </c>
    </row>
    <row r="21" spans="1:11" ht="25.5" customHeight="1">
      <c r="A21" s="14" t="s">
        <v>19</v>
      </c>
      <c r="B21" s="15">
        <f>B9+B19</f>
        <v>12804</v>
      </c>
      <c r="C21" s="15">
        <f>C9+C19</f>
        <v>12974</v>
      </c>
      <c r="D21" s="16">
        <v>4.3</v>
      </c>
      <c r="E21" s="16">
        <v>-6.9</v>
      </c>
      <c r="F21" s="16">
        <f>F9+F19</f>
        <v>100.00000000000001</v>
      </c>
      <c r="G21" s="16">
        <f>G9+G19</f>
        <v>100</v>
      </c>
      <c r="H21" s="16">
        <f>H9+H19</f>
        <v>4.3</v>
      </c>
      <c r="I21" s="16">
        <f>I9+I19</f>
        <v>-6.9</v>
      </c>
      <c r="J21" s="16">
        <v>113.2</v>
      </c>
      <c r="K21" s="11">
        <v>108.8</v>
      </c>
    </row>
    <row r="22" spans="1:11" ht="18.75">
      <c r="A22" s="159" t="s">
        <v>20</v>
      </c>
      <c r="B22" s="18"/>
      <c r="C22" s="18"/>
      <c r="D22" s="12"/>
      <c r="E22" s="12"/>
      <c r="F22" s="19"/>
      <c r="G22" s="19"/>
      <c r="H22" s="19"/>
      <c r="I22" s="19"/>
      <c r="J22" s="5"/>
      <c r="K22" s="5"/>
    </row>
    <row r="23" spans="1:11" s="163" customFormat="1" ht="24" customHeight="1">
      <c r="A23" s="14" t="s">
        <v>21</v>
      </c>
      <c r="B23" s="15">
        <f>SUM(B24:B25)</f>
        <v>16449</v>
      </c>
      <c r="C23" s="15">
        <f>SUM(C24:C25)</f>
        <v>16152</v>
      </c>
      <c r="D23" s="10">
        <v>4.5</v>
      </c>
      <c r="E23" s="10">
        <v>-9</v>
      </c>
      <c r="F23" s="16">
        <f>SUM(F24:F25)</f>
        <v>128.5</v>
      </c>
      <c r="G23" s="16">
        <f>SUM(G24:G25)</f>
        <v>124.5</v>
      </c>
      <c r="H23" s="16">
        <f>SUM(H24:H25)</f>
        <v>5.8</v>
      </c>
      <c r="I23" s="16">
        <f>SUM(I24:I25)</f>
        <v>-11.600000000000001</v>
      </c>
      <c r="J23" s="10">
        <v>115.5</v>
      </c>
      <c r="K23" s="10">
        <v>108</v>
      </c>
    </row>
    <row r="24" spans="1:11" ht="41.25" customHeight="1">
      <c r="A24" s="164" t="s">
        <v>22</v>
      </c>
      <c r="B24" s="8">
        <v>13515</v>
      </c>
      <c r="C24" s="8">
        <v>12838</v>
      </c>
      <c r="D24" s="12">
        <v>5.5</v>
      </c>
      <c r="E24" s="12">
        <v>-10.2</v>
      </c>
      <c r="F24" s="13">
        <v>105.6</v>
      </c>
      <c r="G24" s="13">
        <v>99</v>
      </c>
      <c r="H24" s="13">
        <v>5.7</v>
      </c>
      <c r="I24" s="13">
        <v>-10.8</v>
      </c>
      <c r="J24" s="12">
        <v>115.9</v>
      </c>
      <c r="K24" s="12">
        <v>105.8</v>
      </c>
    </row>
    <row r="25" spans="1:11" ht="80.25" customHeight="1">
      <c r="A25" s="164" t="s">
        <v>23</v>
      </c>
      <c r="B25" s="8">
        <v>2934</v>
      </c>
      <c r="C25" s="8">
        <v>3314</v>
      </c>
      <c r="D25" s="12">
        <v>0.4</v>
      </c>
      <c r="E25" s="12">
        <v>-3.5</v>
      </c>
      <c r="F25" s="13">
        <v>22.9</v>
      </c>
      <c r="G25" s="13">
        <v>25.5</v>
      </c>
      <c r="H25" s="13">
        <v>0.1</v>
      </c>
      <c r="I25" s="13">
        <v>-0.8</v>
      </c>
      <c r="J25" s="12">
        <v>113.9</v>
      </c>
      <c r="K25" s="12">
        <v>117.1</v>
      </c>
    </row>
    <row r="26" spans="1:11" s="163" customFormat="1" ht="22.5" customHeight="1">
      <c r="A26" s="14" t="s">
        <v>24</v>
      </c>
      <c r="B26" s="15">
        <f>SUM(B27:B28)</f>
        <v>3793</v>
      </c>
      <c r="C26" s="15">
        <f>SUM(C27:C28)</f>
        <v>1703</v>
      </c>
      <c r="D26" s="10">
        <v>7.9</v>
      </c>
      <c r="E26" s="10">
        <v>-60.4</v>
      </c>
      <c r="F26" s="16">
        <f>F27+F28</f>
        <v>29.599999999999998</v>
      </c>
      <c r="G26" s="16">
        <f>G27+G28</f>
        <v>13.100000000000001</v>
      </c>
      <c r="H26" s="16">
        <f>H27+H28</f>
        <v>2.0999999999999996</v>
      </c>
      <c r="I26" s="16">
        <f>I27+I28</f>
        <v>-17.9</v>
      </c>
      <c r="J26" s="10">
        <v>116.1</v>
      </c>
      <c r="K26" s="10">
        <v>113.4</v>
      </c>
    </row>
    <row r="27" spans="1:11" ht="24" customHeight="1">
      <c r="A27" s="164" t="s">
        <v>25</v>
      </c>
      <c r="B27" s="8">
        <v>3247</v>
      </c>
      <c r="C27" s="8">
        <v>2182</v>
      </c>
      <c r="D27" s="12">
        <v>23.4</v>
      </c>
      <c r="E27" s="12">
        <v>-36.4</v>
      </c>
      <c r="F27" s="13">
        <v>25.4</v>
      </c>
      <c r="G27" s="13">
        <v>16.8</v>
      </c>
      <c r="H27" s="13">
        <v>4.8</v>
      </c>
      <c r="I27" s="13">
        <v>-9.2</v>
      </c>
      <c r="J27" s="12">
        <v>116.4</v>
      </c>
      <c r="K27" s="12">
        <v>105.6</v>
      </c>
    </row>
    <row r="28" spans="1:11" ht="24" customHeight="1">
      <c r="A28" s="164" t="s">
        <v>26</v>
      </c>
      <c r="B28" s="8">
        <v>546</v>
      </c>
      <c r="C28" s="8">
        <v>-479</v>
      </c>
      <c r="D28" s="12">
        <v>-43.6</v>
      </c>
      <c r="E28" s="12"/>
      <c r="F28" s="13">
        <v>4.2</v>
      </c>
      <c r="G28" s="13">
        <v>-3.7</v>
      </c>
      <c r="H28" s="13">
        <v>-2.7</v>
      </c>
      <c r="I28" s="13">
        <v>-8.7</v>
      </c>
      <c r="J28" s="12">
        <v>114.2</v>
      </c>
      <c r="K28" s="12">
        <v>85</v>
      </c>
    </row>
    <row r="29" spans="1:11" s="163" customFormat="1" ht="24" customHeight="1">
      <c r="A29" s="14" t="s">
        <v>27</v>
      </c>
      <c r="B29" s="15">
        <f>B30-B31</f>
        <v>-7438</v>
      </c>
      <c r="C29" s="15">
        <f>C30-C31</f>
        <v>-4881</v>
      </c>
      <c r="D29" s="10">
        <v>6.6</v>
      </c>
      <c r="E29" s="10">
        <v>-39</v>
      </c>
      <c r="F29" s="16">
        <f>F30-F31</f>
        <v>-58.1</v>
      </c>
      <c r="G29" s="16">
        <f>G30-G31</f>
        <v>-37.599999999999994</v>
      </c>
      <c r="H29" s="16">
        <f>H30-H31</f>
        <v>-3.5999999999999996</v>
      </c>
      <c r="I29" s="16">
        <f>I30-I31</f>
        <v>22.6</v>
      </c>
      <c r="J29" s="10">
        <v>120</v>
      </c>
      <c r="K29" s="10">
        <v>107.6</v>
      </c>
    </row>
    <row r="30" spans="1:11" ht="24.75" customHeight="1">
      <c r="A30" s="164" t="s">
        <v>28</v>
      </c>
      <c r="B30" s="8">
        <v>6008</v>
      </c>
      <c r="C30" s="8">
        <v>4624</v>
      </c>
      <c r="D30" s="12">
        <v>-0.6</v>
      </c>
      <c r="E30" s="12">
        <v>-14.7</v>
      </c>
      <c r="F30" s="13">
        <v>46.9</v>
      </c>
      <c r="G30" s="13">
        <v>35.7</v>
      </c>
      <c r="H30" s="13">
        <v>-0.3</v>
      </c>
      <c r="I30" s="13">
        <v>-6.9</v>
      </c>
      <c r="J30" s="12">
        <v>113.5</v>
      </c>
      <c r="K30" s="12">
        <v>90.3</v>
      </c>
    </row>
    <row r="31" spans="1:11" ht="24" customHeight="1">
      <c r="A31" s="164" t="s">
        <v>29</v>
      </c>
      <c r="B31" s="8">
        <v>13446</v>
      </c>
      <c r="C31" s="8">
        <v>9505</v>
      </c>
      <c r="D31" s="12">
        <v>3.1</v>
      </c>
      <c r="E31" s="12">
        <v>-28.2</v>
      </c>
      <c r="F31" s="13">
        <v>105</v>
      </c>
      <c r="G31" s="13">
        <v>73.3</v>
      </c>
      <c r="H31" s="13">
        <v>3.3</v>
      </c>
      <c r="I31" s="13">
        <v>-29.5</v>
      </c>
      <c r="J31" s="12">
        <v>117</v>
      </c>
      <c r="K31" s="12">
        <v>98.4</v>
      </c>
    </row>
    <row r="32" spans="4:9" ht="18.75">
      <c r="D32" s="20"/>
      <c r="E32" s="20"/>
      <c r="F32" s="20"/>
      <c r="G32" s="20"/>
      <c r="H32" s="20"/>
      <c r="I32" s="20"/>
    </row>
    <row r="33" spans="2:11" ht="18.75">
      <c r="B33" s="21"/>
      <c r="C33" s="21"/>
      <c r="D33" s="21"/>
      <c r="E33" s="21"/>
      <c r="F33" s="22"/>
      <c r="G33" s="22"/>
      <c r="H33" s="22"/>
      <c r="I33" s="22"/>
      <c r="J33" s="21"/>
      <c r="K33" s="21"/>
    </row>
    <row r="34" spans="1:3" ht="18.75">
      <c r="A34" s="165"/>
      <c r="B34" s="23"/>
      <c r="C34" s="23"/>
    </row>
    <row r="35" spans="1:3" ht="18.75">
      <c r="A35" s="165"/>
      <c r="B35" s="23"/>
      <c r="C35" s="23"/>
    </row>
    <row r="36" spans="1:3" ht="18.75">
      <c r="A36" s="24"/>
      <c r="B36" s="23"/>
      <c r="C36" s="23"/>
    </row>
    <row r="37" spans="1:3" ht="18.75">
      <c r="A37" s="166"/>
      <c r="B37" s="25"/>
      <c r="C37" s="25"/>
    </row>
    <row r="38" spans="1:3" ht="18.75">
      <c r="A38" s="24"/>
      <c r="B38" s="25"/>
      <c r="C38" s="25"/>
    </row>
    <row r="39" spans="1:3" ht="18.75">
      <c r="A39" s="24"/>
      <c r="B39" s="24"/>
      <c r="C39" s="24"/>
    </row>
  </sheetData>
  <mergeCells count="7">
    <mergeCell ref="J6:K6"/>
    <mergeCell ref="B5:K5"/>
    <mergeCell ref="A3:K3"/>
    <mergeCell ref="B6:C6"/>
    <mergeCell ref="D6:E6"/>
    <mergeCell ref="H6:I6"/>
    <mergeCell ref="F6:G6"/>
  </mergeCells>
  <printOptions/>
  <pageMargins left="0.71" right="0.2" top="0.89" bottom="0.29" header="0.62" footer="0.23"/>
  <pageSetup blackAndWhite="1"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T67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53.7109375" style="82" bestFit="1" customWidth="1"/>
    <col min="2" max="4" width="16.28125" style="83" bestFit="1" customWidth="1"/>
    <col min="5" max="5" width="12.57421875" style="83" customWidth="1"/>
    <col min="6" max="6" width="60.140625" style="48" customWidth="1"/>
    <col min="7" max="7" width="8.57421875" style="48" customWidth="1"/>
    <col min="8" max="8" width="9.28125" style="48" customWidth="1"/>
    <col min="9" max="9" width="8.8515625" style="48" customWidth="1"/>
    <col min="10" max="10" width="9.421875" style="48" customWidth="1"/>
    <col min="11" max="72" width="9.140625" style="48" customWidth="1"/>
    <col min="73" max="16384" width="9.140625" style="49" customWidth="1"/>
  </cols>
  <sheetData>
    <row r="1" spans="1:6" s="27" customFormat="1" ht="20.25">
      <c r="A1" s="217" t="s">
        <v>30</v>
      </c>
      <c r="B1" s="217"/>
      <c r="C1" s="217"/>
      <c r="D1" s="217"/>
      <c r="E1" s="217"/>
      <c r="F1" s="217"/>
    </row>
    <row r="2" spans="1:6" s="29" customFormat="1" ht="18">
      <c r="A2" s="218" t="s">
        <v>31</v>
      </c>
      <c r="B2" s="218"/>
      <c r="C2" s="218"/>
      <c r="D2" s="218"/>
      <c r="E2" s="218"/>
      <c r="F2" s="218"/>
    </row>
    <row r="3" spans="1:72" s="33" customFormat="1" ht="18">
      <c r="A3" s="30"/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s="33" customFormat="1" ht="13.5" thickBot="1">
      <c r="A4" s="34" t="s">
        <v>32</v>
      </c>
      <c r="B4" s="31"/>
      <c r="C4" s="31"/>
      <c r="D4" s="31"/>
      <c r="E4" s="31"/>
      <c r="F4" s="35" t="s">
        <v>33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s="42" customFormat="1" ht="18">
      <c r="A5" s="36"/>
      <c r="B5" s="37" t="s">
        <v>34</v>
      </c>
      <c r="C5" s="38"/>
      <c r="D5" s="39"/>
      <c r="E5" s="38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</row>
    <row r="6" spans="1:6" ht="18">
      <c r="A6" s="43"/>
      <c r="B6" s="44" t="s">
        <v>35</v>
      </c>
      <c r="C6" s="45"/>
      <c r="D6" s="46"/>
      <c r="E6" s="45"/>
      <c r="F6" s="47"/>
    </row>
    <row r="7" spans="1:72" ht="54">
      <c r="A7" s="50"/>
      <c r="B7" s="51" t="s">
        <v>132</v>
      </c>
      <c r="C7" s="52"/>
      <c r="D7" s="53" t="s">
        <v>133</v>
      </c>
      <c r="E7" s="51" t="s">
        <v>134</v>
      </c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</row>
    <row r="8" spans="1:72" ht="18">
      <c r="A8" s="56"/>
      <c r="B8" s="57">
        <v>2008</v>
      </c>
      <c r="C8" s="58">
        <v>2009</v>
      </c>
      <c r="D8" s="57">
        <v>2009</v>
      </c>
      <c r="E8" s="58" t="s">
        <v>36</v>
      </c>
      <c r="F8" s="59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</row>
    <row r="9" spans="1:72" s="65" customFormat="1" ht="21" customHeight="1">
      <c r="A9" s="60" t="s">
        <v>6</v>
      </c>
      <c r="B9" s="61"/>
      <c r="C9" s="61"/>
      <c r="D9" s="61"/>
      <c r="E9" s="62"/>
      <c r="F9" s="63" t="s">
        <v>37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</row>
    <row r="10" spans="1:6" ht="21.75" customHeight="1">
      <c r="A10" s="66" t="s">
        <v>38</v>
      </c>
      <c r="B10" s="68">
        <f>'VP I trim 08-09'!B20</f>
        <v>27842855</v>
      </c>
      <c r="C10" s="68">
        <f>'VP I trim 08-09'!C20</f>
        <v>26428984</v>
      </c>
      <c r="D10" s="68">
        <f>'VP I trim 08-09'!D20</f>
        <v>24514195</v>
      </c>
      <c r="E10" s="167">
        <f>D10/B10*100</f>
        <v>88.04483232771926</v>
      </c>
      <c r="F10" s="67" t="s">
        <v>39</v>
      </c>
    </row>
    <row r="11" spans="1:6" ht="21.75" customHeight="1">
      <c r="A11" s="66" t="s">
        <v>40</v>
      </c>
      <c r="B11" s="68">
        <f>'CI I trim 08-09'!B20</f>
        <v>17193163</v>
      </c>
      <c r="C11" s="68">
        <f>'CI I trim 08-09'!C20</f>
        <v>15448717</v>
      </c>
      <c r="D11" s="68">
        <f>'CI I trim 08-09'!D20</f>
        <v>14570756</v>
      </c>
      <c r="E11" s="167">
        <f>D11/B11*100</f>
        <v>84.74738475986065</v>
      </c>
      <c r="F11" s="67" t="s">
        <v>41</v>
      </c>
    </row>
    <row r="12" spans="1:6" ht="21.75" customHeight="1">
      <c r="A12" s="66" t="s">
        <v>42</v>
      </c>
      <c r="B12" s="68">
        <f>B10-B11</f>
        <v>10649692</v>
      </c>
      <c r="C12" s="168">
        <f>C10-C11</f>
        <v>10980267</v>
      </c>
      <c r="D12" s="68">
        <f>D10-D11</f>
        <v>9943439</v>
      </c>
      <c r="E12" s="167">
        <f>D12/B12*100</f>
        <v>93.36832464262817</v>
      </c>
      <c r="F12" s="67" t="s">
        <v>43</v>
      </c>
    </row>
    <row r="13" spans="1:6" ht="21.75" customHeight="1">
      <c r="A13" s="66" t="s">
        <v>17</v>
      </c>
      <c r="B13" s="68">
        <v>2154112</v>
      </c>
      <c r="C13" s="68">
        <v>1993300</v>
      </c>
      <c r="D13" s="68">
        <v>1981813</v>
      </c>
      <c r="E13" s="167">
        <f>D13/B13*100</f>
        <v>92.00139082833203</v>
      </c>
      <c r="F13" s="67" t="s">
        <v>44</v>
      </c>
    </row>
    <row r="14" spans="1:72" s="42" customFormat="1" ht="28.5" customHeight="1">
      <c r="A14" s="69" t="s">
        <v>19</v>
      </c>
      <c r="B14" s="169">
        <f>B12+B13</f>
        <v>12803804</v>
      </c>
      <c r="C14" s="169">
        <f>C12+C13</f>
        <v>12973567</v>
      </c>
      <c r="D14" s="169">
        <f>D12+D13</f>
        <v>11925252</v>
      </c>
      <c r="E14" s="170">
        <f>D14/B14*100</f>
        <v>93.13835169610532</v>
      </c>
      <c r="F14" s="70" t="s">
        <v>45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</row>
    <row r="15" spans="1:72" s="65" customFormat="1" ht="24.75" customHeight="1">
      <c r="A15" s="171" t="s">
        <v>20</v>
      </c>
      <c r="B15" s="172"/>
      <c r="C15" s="172"/>
      <c r="D15" s="172"/>
      <c r="E15" s="173"/>
      <c r="F15" s="71" t="s">
        <v>46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</row>
    <row r="16" spans="1:6" ht="22.5" customHeight="1">
      <c r="A16" s="96" t="s">
        <v>22</v>
      </c>
      <c r="B16" s="68">
        <f>'Gosp I 08-09'!B14</f>
        <v>13515365</v>
      </c>
      <c r="C16" s="68">
        <f>'Gosp I 08-09'!C14</f>
        <v>12838247</v>
      </c>
      <c r="D16" s="74">
        <f>'Gosp I 08-09'!D14</f>
        <v>12130368</v>
      </c>
      <c r="E16" s="174">
        <f>D16/B16*100</f>
        <v>89.75242622008358</v>
      </c>
      <c r="F16" s="73" t="s">
        <v>47</v>
      </c>
    </row>
    <row r="17" spans="1:6" ht="61.5" customHeight="1">
      <c r="A17" s="96" t="s">
        <v>23</v>
      </c>
      <c r="B17" s="68">
        <f>2786462+147176</f>
        <v>2933638</v>
      </c>
      <c r="C17" s="68">
        <f>3131920+182158</f>
        <v>3314078</v>
      </c>
      <c r="D17" s="74">
        <f>2659712+171472</f>
        <v>2831184</v>
      </c>
      <c r="E17" s="174">
        <f>D17/B17*100</f>
        <v>96.50761273204124</v>
      </c>
      <c r="F17" s="73" t="s">
        <v>48</v>
      </c>
    </row>
    <row r="18" spans="1:6" ht="23.25" customHeight="1">
      <c r="A18" s="66" t="s">
        <v>49</v>
      </c>
      <c r="B18" s="68">
        <v>3793245</v>
      </c>
      <c r="C18" s="68">
        <v>1702313</v>
      </c>
      <c r="D18" s="74">
        <v>1501765</v>
      </c>
      <c r="E18" s="174">
        <f>D18/B18*100</f>
        <v>39.5905089178263</v>
      </c>
      <c r="F18" s="75" t="s">
        <v>50</v>
      </c>
    </row>
    <row r="19" spans="1:6" ht="21" customHeight="1">
      <c r="A19" s="99" t="s">
        <v>51</v>
      </c>
      <c r="B19" s="68">
        <f>'FBCF I 08-09'!B17</f>
        <v>3247547</v>
      </c>
      <c r="C19" s="68">
        <f>'FBCF I 08-09'!C17</f>
        <v>2181437</v>
      </c>
      <c r="D19" s="74">
        <f>'FBCF I 08-09'!D17</f>
        <v>2065328</v>
      </c>
      <c r="E19" s="174">
        <f>D19/B19*100</f>
        <v>63.59655456872526</v>
      </c>
      <c r="F19" s="76" t="s">
        <v>52</v>
      </c>
    </row>
    <row r="20" spans="1:6" ht="21" customHeight="1">
      <c r="A20" s="99" t="s">
        <v>53</v>
      </c>
      <c r="B20" s="68">
        <v>545698</v>
      </c>
      <c r="C20" s="68">
        <v>-479124</v>
      </c>
      <c r="D20" s="74">
        <v>-563563</v>
      </c>
      <c r="E20" s="174"/>
      <c r="F20" s="76" t="s">
        <v>54</v>
      </c>
    </row>
    <row r="21" spans="1:6" ht="24" customHeight="1">
      <c r="A21" s="175" t="s">
        <v>27</v>
      </c>
      <c r="B21" s="68">
        <f>B22-B23</f>
        <v>-7438444</v>
      </c>
      <c r="C21" s="68">
        <f>C22-C23</f>
        <v>-4881071</v>
      </c>
      <c r="D21" s="74">
        <f>D22-D23</f>
        <v>-4538065</v>
      </c>
      <c r="E21" s="174">
        <f>D21/B21*100</f>
        <v>61.00825656548601</v>
      </c>
      <c r="F21" s="176" t="s">
        <v>55</v>
      </c>
    </row>
    <row r="22" spans="1:6" ht="20.25" customHeight="1">
      <c r="A22" s="177" t="s">
        <v>56</v>
      </c>
      <c r="B22" s="68">
        <v>6007616</v>
      </c>
      <c r="C22" s="68">
        <v>4624234</v>
      </c>
      <c r="D22" s="74">
        <v>5122834</v>
      </c>
      <c r="E22" s="174">
        <f>D22/B22*100</f>
        <v>85.27232765875848</v>
      </c>
      <c r="F22" s="178" t="s">
        <v>57</v>
      </c>
    </row>
    <row r="23" spans="1:6" ht="20.25" customHeight="1" thickBot="1">
      <c r="A23" s="179" t="s">
        <v>58</v>
      </c>
      <c r="B23" s="77">
        <v>13446060</v>
      </c>
      <c r="C23" s="77">
        <v>9505305</v>
      </c>
      <c r="D23" s="78">
        <v>9660899</v>
      </c>
      <c r="E23" s="180">
        <f>D23/B23*100</f>
        <v>71.84929265524622</v>
      </c>
      <c r="F23" s="181" t="s">
        <v>59</v>
      </c>
    </row>
    <row r="24" spans="1:6" ht="20.25" customHeight="1">
      <c r="A24" s="182" t="s">
        <v>60</v>
      </c>
      <c r="B24" s="74"/>
      <c r="C24" s="74"/>
      <c r="D24" s="74"/>
      <c r="E24" s="74"/>
      <c r="F24" s="79"/>
    </row>
    <row r="25" spans="1:5" ht="16.5" customHeight="1">
      <c r="A25" s="183" t="s">
        <v>61</v>
      </c>
      <c r="B25" s="80"/>
      <c r="C25" s="80"/>
      <c r="D25" s="80"/>
      <c r="E25" s="48"/>
    </row>
    <row r="26" spans="1:5" ht="14.25" customHeight="1">
      <c r="A26" s="81"/>
      <c r="B26" s="80"/>
      <c r="C26" s="80"/>
      <c r="D26" s="80"/>
      <c r="E26" s="80"/>
    </row>
    <row r="27" spans="1:5" ht="14.25" customHeight="1">
      <c r="A27" s="81"/>
      <c r="B27" s="80"/>
      <c r="C27" s="80"/>
      <c r="D27" s="80"/>
      <c r="E27" s="80"/>
    </row>
    <row r="28" spans="1:5" ht="14.25" customHeight="1">
      <c r="A28" s="81"/>
      <c r="B28" s="48"/>
      <c r="C28" s="48"/>
      <c r="D28" s="48"/>
      <c r="E28" s="48"/>
    </row>
    <row r="29" spans="1:5" ht="18">
      <c r="A29" s="81"/>
      <c r="B29" s="48"/>
      <c r="C29" s="48"/>
      <c r="D29" s="48"/>
      <c r="E29" s="48"/>
    </row>
    <row r="30" spans="1:5" ht="18">
      <c r="A30" s="81"/>
      <c r="B30" s="48"/>
      <c r="C30" s="48"/>
      <c r="D30" s="48"/>
      <c r="E30" s="48"/>
    </row>
    <row r="31" spans="1:5" ht="18">
      <c r="A31" s="81"/>
      <c r="B31" s="48"/>
      <c r="C31" s="48"/>
      <c r="D31" s="48"/>
      <c r="E31" s="48"/>
    </row>
    <row r="32" spans="1:5" ht="18">
      <c r="A32" s="81"/>
      <c r="B32" s="48"/>
      <c r="C32" s="48"/>
      <c r="D32" s="48"/>
      <c r="E32" s="48"/>
    </row>
    <row r="33" spans="1:5" ht="14.25" customHeight="1">
      <c r="A33" s="81"/>
      <c r="B33" s="48"/>
      <c r="C33" s="48"/>
      <c r="D33" s="48"/>
      <c r="E33" s="48"/>
    </row>
    <row r="34" spans="1:5" ht="17.25" customHeight="1">
      <c r="A34" s="81"/>
      <c r="B34" s="48"/>
      <c r="C34" s="48"/>
      <c r="D34" s="48"/>
      <c r="E34" s="48"/>
    </row>
    <row r="35" spans="1:5" ht="13.5" customHeight="1">
      <c r="A35" s="81"/>
      <c r="B35" s="48"/>
      <c r="C35" s="48"/>
      <c r="D35" s="48"/>
      <c r="E35" s="48"/>
    </row>
    <row r="36" spans="1:5" ht="14.25" customHeight="1">
      <c r="A36" s="81"/>
      <c r="B36" s="48"/>
      <c r="C36" s="48"/>
      <c r="D36" s="48"/>
      <c r="E36" s="48"/>
    </row>
    <row r="37" spans="1:5" ht="12" customHeight="1">
      <c r="A37" s="81"/>
      <c r="B37" s="48"/>
      <c r="C37" s="48"/>
      <c r="D37" s="48"/>
      <c r="E37" s="48"/>
    </row>
    <row r="38" spans="1:5" ht="12" customHeight="1">
      <c r="A38" s="81"/>
      <c r="B38" s="48"/>
      <c r="C38" s="48"/>
      <c r="D38" s="48"/>
      <c r="E38" s="48"/>
    </row>
    <row r="39" spans="1:5" ht="15" customHeight="1">
      <c r="A39" s="81"/>
      <c r="B39" s="48"/>
      <c r="C39" s="48"/>
      <c r="D39" s="48"/>
      <c r="E39" s="48"/>
    </row>
    <row r="40" spans="1:5" ht="15.75" customHeight="1">
      <c r="A40" s="81"/>
      <c r="B40" s="48"/>
      <c r="C40" s="48"/>
      <c r="D40" s="48"/>
      <c r="E40" s="48"/>
    </row>
    <row r="41" spans="1:5" ht="18">
      <c r="A41" s="81"/>
      <c r="B41" s="48"/>
      <c r="C41" s="48"/>
      <c r="D41" s="48"/>
      <c r="E41" s="48"/>
    </row>
    <row r="42" spans="1:5" ht="18">
      <c r="A42" s="81"/>
      <c r="B42" s="48"/>
      <c r="C42" s="48"/>
      <c r="D42" s="48"/>
      <c r="E42" s="48"/>
    </row>
    <row r="43" spans="1:5" ht="18">
      <c r="A43" s="81"/>
      <c r="B43" s="48"/>
      <c r="C43" s="48"/>
      <c r="D43" s="48"/>
      <c r="E43" s="48"/>
    </row>
    <row r="44" spans="1:5" ht="18">
      <c r="A44" s="81"/>
      <c r="B44" s="48"/>
      <c r="C44" s="48"/>
      <c r="D44" s="48"/>
      <c r="E44" s="48"/>
    </row>
    <row r="45" spans="1:5" ht="18">
      <c r="A45" s="81"/>
      <c r="B45" s="48"/>
      <c r="C45" s="48"/>
      <c r="D45" s="48"/>
      <c r="E45" s="48"/>
    </row>
    <row r="46" spans="1:5" ht="18">
      <c r="A46" s="81"/>
      <c r="B46" s="48"/>
      <c r="C46" s="48"/>
      <c r="D46" s="48"/>
      <c r="E46" s="48"/>
    </row>
    <row r="47" spans="1:5" ht="18">
      <c r="A47" s="81"/>
      <c r="B47" s="48"/>
      <c r="C47" s="48"/>
      <c r="D47" s="48"/>
      <c r="E47" s="48"/>
    </row>
    <row r="48" spans="1:5" ht="18">
      <c r="A48" s="81"/>
      <c r="B48" s="48"/>
      <c r="C48" s="48"/>
      <c r="D48" s="48"/>
      <c r="E48" s="48"/>
    </row>
    <row r="49" spans="1:5" ht="18">
      <c r="A49" s="81"/>
      <c r="B49" s="48"/>
      <c r="C49" s="48"/>
      <c r="D49" s="48"/>
      <c r="E49" s="48"/>
    </row>
    <row r="50" spans="1:5" ht="18">
      <c r="A50" s="81"/>
      <c r="B50" s="48"/>
      <c r="C50" s="48"/>
      <c r="D50" s="48"/>
      <c r="E50" s="48"/>
    </row>
    <row r="51" spans="1:5" ht="18">
      <c r="A51" s="81"/>
      <c r="B51" s="48"/>
      <c r="C51" s="48"/>
      <c r="D51" s="48"/>
      <c r="E51" s="48"/>
    </row>
    <row r="52" spans="1:5" ht="18">
      <c r="A52" s="81"/>
      <c r="B52" s="48"/>
      <c r="C52" s="48"/>
      <c r="D52" s="48"/>
      <c r="E52" s="48"/>
    </row>
    <row r="53" spans="1:5" ht="18">
      <c r="A53" s="81"/>
      <c r="B53" s="48"/>
      <c r="C53" s="48"/>
      <c r="D53" s="48"/>
      <c r="E53" s="48"/>
    </row>
    <row r="54" spans="1:5" ht="18">
      <c r="A54" s="81"/>
      <c r="B54" s="48"/>
      <c r="C54" s="48"/>
      <c r="D54" s="48"/>
      <c r="E54" s="48"/>
    </row>
    <row r="55" spans="1:5" ht="18">
      <c r="A55" s="81"/>
      <c r="B55" s="48"/>
      <c r="C55" s="48"/>
      <c r="D55" s="48"/>
      <c r="E55" s="48"/>
    </row>
    <row r="56" spans="1:5" ht="18">
      <c r="A56" s="81"/>
      <c r="B56" s="48"/>
      <c r="C56" s="48"/>
      <c r="D56" s="48"/>
      <c r="E56" s="48"/>
    </row>
    <row r="57" spans="1:5" ht="18">
      <c r="A57" s="81"/>
      <c r="B57" s="48"/>
      <c r="C57" s="48"/>
      <c r="D57" s="48"/>
      <c r="E57" s="48"/>
    </row>
    <row r="58" spans="1:5" ht="18">
      <c r="A58" s="81"/>
      <c r="B58" s="48"/>
      <c r="C58" s="48"/>
      <c r="D58" s="48"/>
      <c r="E58" s="48"/>
    </row>
    <row r="59" spans="1:5" ht="18">
      <c r="A59" s="81"/>
      <c r="B59" s="48"/>
      <c r="C59" s="48"/>
      <c r="D59" s="48"/>
      <c r="E59" s="48"/>
    </row>
    <row r="60" spans="1:5" ht="18">
      <c r="A60" s="81"/>
      <c r="B60" s="48"/>
      <c r="C60" s="48"/>
      <c r="D60" s="48"/>
      <c r="E60" s="48"/>
    </row>
    <row r="61" spans="1:5" ht="18">
      <c r="A61" s="81"/>
      <c r="B61" s="48"/>
      <c r="C61" s="48"/>
      <c r="D61" s="48"/>
      <c r="E61" s="48"/>
    </row>
    <row r="62" spans="1:5" ht="18">
      <c r="A62" s="81"/>
      <c r="B62" s="48"/>
      <c r="C62" s="48"/>
      <c r="D62" s="48"/>
      <c r="E62" s="48"/>
    </row>
    <row r="63" spans="1:5" ht="18">
      <c r="A63" s="81"/>
      <c r="B63" s="48"/>
      <c r="C63" s="48"/>
      <c r="D63" s="48"/>
      <c r="E63" s="48"/>
    </row>
    <row r="64" spans="1:5" ht="18">
      <c r="A64" s="81"/>
      <c r="B64" s="48"/>
      <c r="C64" s="48"/>
      <c r="D64" s="48"/>
      <c r="E64" s="48"/>
    </row>
    <row r="65" s="48" customFormat="1" ht="18">
      <c r="A65" s="81"/>
    </row>
    <row r="66" s="48" customFormat="1" ht="18">
      <c r="A66" s="81"/>
    </row>
    <row r="67" s="48" customFormat="1" ht="18">
      <c r="A67" s="81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886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50.421875" style="88" customWidth="1"/>
    <col min="2" max="3" width="13.421875" style="88" bestFit="1" customWidth="1"/>
    <col min="4" max="4" width="13.57421875" style="88" bestFit="1" customWidth="1"/>
    <col min="5" max="5" width="13.421875" style="88" customWidth="1"/>
    <col min="6" max="6" width="49.7109375" style="88" bestFit="1" customWidth="1"/>
    <col min="7" max="16384" width="9.140625" style="88" customWidth="1"/>
  </cols>
  <sheetData>
    <row r="1" spans="1:6" s="27" customFormat="1" ht="20.25">
      <c r="A1" s="217" t="s">
        <v>62</v>
      </c>
      <c r="B1" s="217"/>
      <c r="C1" s="217"/>
      <c r="D1" s="217"/>
      <c r="E1" s="217"/>
      <c r="F1" s="217"/>
    </row>
    <row r="2" spans="1:6" s="29" customFormat="1" ht="18">
      <c r="A2" s="218" t="s">
        <v>63</v>
      </c>
      <c r="B2" s="218"/>
      <c r="C2" s="218"/>
      <c r="D2" s="218"/>
      <c r="E2" s="218"/>
      <c r="F2" s="218"/>
    </row>
    <row r="3" spans="1:6" ht="19.5" customHeight="1" thickBot="1">
      <c r="A3" s="84" t="s">
        <v>64</v>
      </c>
      <c r="B3" s="85"/>
      <c r="C3" s="86"/>
      <c r="D3" s="86"/>
      <c r="E3" s="86"/>
      <c r="F3" s="87" t="s">
        <v>65</v>
      </c>
    </row>
    <row r="4" spans="1:6" ht="15.75">
      <c r="A4" s="89"/>
      <c r="B4" s="37" t="s">
        <v>34</v>
      </c>
      <c r="C4" s="38"/>
      <c r="D4" s="39"/>
      <c r="E4" s="38"/>
      <c r="F4" s="90"/>
    </row>
    <row r="5" spans="1:6" ht="12.75">
      <c r="A5" s="91"/>
      <c r="B5" s="44" t="s">
        <v>35</v>
      </c>
      <c r="C5" s="45"/>
      <c r="D5" s="46"/>
      <c r="E5" s="45"/>
      <c r="F5" s="47"/>
    </row>
    <row r="6" spans="1:6" ht="54">
      <c r="A6" s="92" t="s">
        <v>66</v>
      </c>
      <c r="B6" s="51" t="s">
        <v>132</v>
      </c>
      <c r="C6" s="52"/>
      <c r="D6" s="53" t="s">
        <v>133</v>
      </c>
      <c r="E6" s="51" t="s">
        <v>134</v>
      </c>
      <c r="F6" s="93" t="s">
        <v>67</v>
      </c>
    </row>
    <row r="7" spans="1:6" ht="14.25">
      <c r="A7" s="94"/>
      <c r="B7" s="57">
        <v>2008</v>
      </c>
      <c r="C7" s="58">
        <v>2009</v>
      </c>
      <c r="D7" s="57">
        <v>2009</v>
      </c>
      <c r="E7" s="58" t="s">
        <v>36</v>
      </c>
      <c r="F7" s="47"/>
    </row>
    <row r="8" spans="1:6" ht="26.25" customHeight="1">
      <c r="A8" s="60" t="s">
        <v>68</v>
      </c>
      <c r="B8" s="184">
        <f>B9+B10</f>
        <v>10377054</v>
      </c>
      <c r="C8" s="184">
        <f>C9+C10</f>
        <v>9193097</v>
      </c>
      <c r="D8" s="185">
        <f>D9+D10</f>
        <v>8309511</v>
      </c>
      <c r="E8" s="186">
        <f aca="true" t="shared" si="0" ref="E8:E20">D8/B8*100</f>
        <v>80.07581920649154</v>
      </c>
      <c r="F8" s="95" t="s">
        <v>69</v>
      </c>
    </row>
    <row r="9" spans="1:6" ht="36">
      <c r="A9" s="96" t="s">
        <v>9</v>
      </c>
      <c r="B9" s="97">
        <v>1601270</v>
      </c>
      <c r="C9" s="97">
        <v>1577601</v>
      </c>
      <c r="D9" s="98">
        <v>1657468</v>
      </c>
      <c r="E9" s="187">
        <f t="shared" si="0"/>
        <v>103.50958926352207</v>
      </c>
      <c r="F9" s="73" t="s">
        <v>70</v>
      </c>
    </row>
    <row r="10" spans="1:6" ht="23.25" customHeight="1">
      <c r="A10" s="66" t="s">
        <v>71</v>
      </c>
      <c r="B10" s="97">
        <f>B11+B12+B13</f>
        <v>8775784</v>
      </c>
      <c r="C10" s="97">
        <f>C11+C12+C13</f>
        <v>7615496</v>
      </c>
      <c r="D10" s="113">
        <f>D11+D12+D13</f>
        <v>6652043</v>
      </c>
      <c r="E10" s="187">
        <f t="shared" si="0"/>
        <v>75.7999855055685</v>
      </c>
      <c r="F10" s="75" t="s">
        <v>72</v>
      </c>
    </row>
    <row r="11" spans="1:6" ht="27" customHeight="1">
      <c r="A11" s="99" t="s">
        <v>73</v>
      </c>
      <c r="B11" s="97">
        <v>129112</v>
      </c>
      <c r="C11" s="97">
        <v>68072</v>
      </c>
      <c r="D11" s="98">
        <v>59521</v>
      </c>
      <c r="E11" s="187">
        <f t="shared" si="0"/>
        <v>46.10028502385526</v>
      </c>
      <c r="F11" s="100" t="s">
        <v>74</v>
      </c>
    </row>
    <row r="12" spans="1:6" ht="26.25" customHeight="1">
      <c r="A12" s="99" t="s">
        <v>75</v>
      </c>
      <c r="B12" s="97">
        <v>7251686</v>
      </c>
      <c r="C12" s="97">
        <v>6027440</v>
      </c>
      <c r="D12" s="98">
        <v>5243572</v>
      </c>
      <c r="E12" s="187">
        <f t="shared" si="0"/>
        <v>72.3083156110179</v>
      </c>
      <c r="F12" s="100" t="s">
        <v>76</v>
      </c>
    </row>
    <row r="13" spans="1:6" ht="38.25" customHeight="1">
      <c r="A13" s="101" t="s">
        <v>77</v>
      </c>
      <c r="B13" s="97">
        <v>1394986</v>
      </c>
      <c r="C13" s="97">
        <v>1519984</v>
      </c>
      <c r="D13" s="98">
        <v>1348950</v>
      </c>
      <c r="E13" s="187">
        <f t="shared" si="0"/>
        <v>96.69989519608082</v>
      </c>
      <c r="F13" s="76" t="s">
        <v>78</v>
      </c>
    </row>
    <row r="14" spans="1:6" ht="26.25" customHeight="1">
      <c r="A14" s="102" t="s">
        <v>79</v>
      </c>
      <c r="B14" s="115">
        <f>B15+B16+B17+B18</f>
        <v>17465801</v>
      </c>
      <c r="C14" s="188">
        <f>C15+C16+C17+C18</f>
        <v>17235887</v>
      </c>
      <c r="D14" s="189">
        <f>D15+D16+D17+D18</f>
        <v>16204684</v>
      </c>
      <c r="E14" s="190">
        <f t="shared" si="0"/>
        <v>92.77950664844974</v>
      </c>
      <c r="F14" s="103" t="s">
        <v>80</v>
      </c>
    </row>
    <row r="15" spans="1:6" ht="22.5" customHeight="1">
      <c r="A15" s="66" t="s">
        <v>12</v>
      </c>
      <c r="B15" s="97">
        <v>2837014</v>
      </c>
      <c r="C15" s="97">
        <v>1888942</v>
      </c>
      <c r="D15" s="98">
        <v>1943356</v>
      </c>
      <c r="E15" s="187">
        <f t="shared" si="0"/>
        <v>68.50004970014247</v>
      </c>
      <c r="F15" s="75" t="s">
        <v>81</v>
      </c>
    </row>
    <row r="16" spans="1:6" ht="72.75" customHeight="1">
      <c r="A16" s="96" t="s">
        <v>82</v>
      </c>
      <c r="B16" s="97">
        <v>3433253</v>
      </c>
      <c r="C16" s="97">
        <v>3294779</v>
      </c>
      <c r="D16" s="98">
        <v>3298077</v>
      </c>
      <c r="E16" s="187">
        <f t="shared" si="0"/>
        <v>96.06274282728363</v>
      </c>
      <c r="F16" s="73" t="s">
        <v>83</v>
      </c>
    </row>
    <row r="17" spans="1:6" ht="26.25" customHeight="1">
      <c r="A17" s="66" t="s">
        <v>84</v>
      </c>
      <c r="B17" s="97">
        <v>3821659</v>
      </c>
      <c r="C17" s="97">
        <v>3429807</v>
      </c>
      <c r="D17" s="98">
        <v>2927618</v>
      </c>
      <c r="E17" s="187">
        <f t="shared" si="0"/>
        <v>76.60594521907895</v>
      </c>
      <c r="F17" s="75" t="s">
        <v>85</v>
      </c>
    </row>
    <row r="18" spans="1:6" ht="26.25" customHeight="1">
      <c r="A18" s="66" t="s">
        <v>15</v>
      </c>
      <c r="B18" s="97">
        <v>7373875</v>
      </c>
      <c r="C18" s="97">
        <v>8622359</v>
      </c>
      <c r="D18" s="98">
        <v>8035633</v>
      </c>
      <c r="E18" s="187">
        <f t="shared" si="0"/>
        <v>108.974358800495</v>
      </c>
      <c r="F18" s="75" t="s">
        <v>86</v>
      </c>
    </row>
    <row r="19" spans="1:6" ht="26.25" customHeight="1" hidden="1">
      <c r="A19" s="66"/>
      <c r="B19" s="97"/>
      <c r="C19" s="97"/>
      <c r="D19" s="98"/>
      <c r="E19" s="187" t="e">
        <f t="shared" si="0"/>
        <v>#DIV/0!</v>
      </c>
      <c r="F19" s="75"/>
    </row>
    <row r="20" spans="1:6" ht="29.25" customHeight="1" thickBot="1">
      <c r="A20" s="104" t="s">
        <v>87</v>
      </c>
      <c r="B20" s="191">
        <f>B8+B14</f>
        <v>27842855</v>
      </c>
      <c r="C20" s="192">
        <f>C8+C14</f>
        <v>26428984</v>
      </c>
      <c r="D20" s="193">
        <f>D8+D14</f>
        <v>24514195</v>
      </c>
      <c r="E20" s="194">
        <f t="shared" si="0"/>
        <v>88.04483232771926</v>
      </c>
      <c r="F20" s="105" t="s">
        <v>88</v>
      </c>
    </row>
    <row r="21" ht="12.75">
      <c r="F21" s="106"/>
    </row>
    <row r="22" ht="12.75">
      <c r="F22" s="106"/>
    </row>
    <row r="23" ht="12.75">
      <c r="F23" s="106"/>
    </row>
    <row r="24" ht="12.75">
      <c r="F24" s="106"/>
    </row>
    <row r="25" ht="12.75">
      <c r="F25" s="106"/>
    </row>
    <row r="26" ht="12.75">
      <c r="F26" s="106"/>
    </row>
    <row r="27" ht="12.75">
      <c r="F27" s="106"/>
    </row>
    <row r="28" ht="12.75">
      <c r="F28" s="106"/>
    </row>
    <row r="29" ht="12.75">
      <c r="F29" s="106"/>
    </row>
    <row r="30" ht="12.75">
      <c r="F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  <row r="38" ht="12.75">
      <c r="F38" s="106"/>
    </row>
    <row r="39" ht="12.75">
      <c r="F39" s="106"/>
    </row>
    <row r="40" ht="12.75">
      <c r="F40" s="106"/>
    </row>
    <row r="41" ht="12.75">
      <c r="F41" s="106"/>
    </row>
    <row r="42" ht="12.75">
      <c r="F42" s="106"/>
    </row>
    <row r="43" ht="12.75">
      <c r="F43" s="106"/>
    </row>
    <row r="44" ht="12.75">
      <c r="F44" s="106"/>
    </row>
    <row r="45" ht="12.75">
      <c r="F45" s="106"/>
    </row>
    <row r="46" ht="12.75">
      <c r="F46" s="106"/>
    </row>
    <row r="47" ht="12.75">
      <c r="F47" s="106"/>
    </row>
    <row r="48" ht="12.75">
      <c r="F48" s="106"/>
    </row>
    <row r="49" ht="12.75">
      <c r="F49" s="106"/>
    </row>
    <row r="50" ht="12.75">
      <c r="F50" s="106"/>
    </row>
    <row r="51" ht="12.75">
      <c r="F51" s="106"/>
    </row>
    <row r="52" ht="12.75">
      <c r="F52" s="106"/>
    </row>
    <row r="53" ht="12.75">
      <c r="F53" s="106"/>
    </row>
    <row r="54" ht="12.75">
      <c r="F54" s="106"/>
    </row>
    <row r="55" ht="12.75">
      <c r="F55" s="106"/>
    </row>
    <row r="56" ht="12.75">
      <c r="F56" s="106"/>
    </row>
    <row r="57" ht="12.75">
      <c r="F57" s="106"/>
    </row>
    <row r="58" ht="12.75">
      <c r="F58" s="106"/>
    </row>
    <row r="59" ht="12.75">
      <c r="F59" s="106"/>
    </row>
    <row r="60" ht="12.75">
      <c r="F60" s="106"/>
    </row>
    <row r="61" ht="12.75">
      <c r="F61" s="106"/>
    </row>
    <row r="62" ht="12.75">
      <c r="F62" s="106"/>
    </row>
    <row r="63" ht="12.75">
      <c r="F63" s="106"/>
    </row>
    <row r="64" ht="12.75">
      <c r="F64" s="106"/>
    </row>
    <row r="65" ht="12.75">
      <c r="F65" s="106"/>
    </row>
    <row r="66" ht="12.75">
      <c r="F66" s="106"/>
    </row>
    <row r="67" ht="12.75">
      <c r="F67" s="106"/>
    </row>
    <row r="68" ht="12.75">
      <c r="F68" s="106"/>
    </row>
    <row r="69" ht="12.75">
      <c r="F69" s="106"/>
    </row>
    <row r="70" ht="12.75">
      <c r="F70" s="106"/>
    </row>
    <row r="71" ht="12.75">
      <c r="F71" s="106"/>
    </row>
    <row r="72" ht="12.75">
      <c r="F72" s="106"/>
    </row>
    <row r="73" ht="12.75">
      <c r="F73" s="106"/>
    </row>
    <row r="74" ht="12.75">
      <c r="F74" s="106"/>
    </row>
    <row r="75" ht="12.75">
      <c r="F75" s="106"/>
    </row>
    <row r="76" ht="12.75">
      <c r="F76" s="106"/>
    </row>
    <row r="77" ht="12.75">
      <c r="F77" s="106"/>
    </row>
    <row r="78" ht="12.75">
      <c r="F78" s="106"/>
    </row>
    <row r="79" ht="12.75">
      <c r="F79" s="106"/>
    </row>
    <row r="80" ht="12.75">
      <c r="F80" s="106"/>
    </row>
    <row r="81" ht="12.75">
      <c r="F81" s="106"/>
    </row>
    <row r="82" ht="12.75">
      <c r="F82" s="106"/>
    </row>
    <row r="83" ht="12.75">
      <c r="F83" s="106"/>
    </row>
    <row r="84" ht="12.75">
      <c r="F84" s="106"/>
    </row>
    <row r="85" ht="12.75">
      <c r="F85" s="106"/>
    </row>
    <row r="86" ht="12.75">
      <c r="F86" s="106"/>
    </row>
    <row r="87" ht="12.75">
      <c r="F87" s="106"/>
    </row>
    <row r="88" ht="12.75">
      <c r="F88" s="106"/>
    </row>
    <row r="89" ht="12.75">
      <c r="F89" s="106"/>
    </row>
    <row r="90" ht="12.75">
      <c r="F90" s="106"/>
    </row>
    <row r="91" ht="12.75">
      <c r="F91" s="106"/>
    </row>
    <row r="92" ht="12.75">
      <c r="F92" s="106"/>
    </row>
    <row r="93" ht="12.75">
      <c r="F93" s="106"/>
    </row>
    <row r="94" ht="12.75">
      <c r="F94" s="106"/>
    </row>
    <row r="95" ht="12.75">
      <c r="F95" s="106"/>
    </row>
    <row r="96" ht="12.75">
      <c r="F96" s="106"/>
    </row>
    <row r="97" ht="12.75">
      <c r="F97" s="106"/>
    </row>
    <row r="98" ht="12.75">
      <c r="F98" s="106"/>
    </row>
    <row r="99" ht="12.75">
      <c r="F99" s="106"/>
    </row>
    <row r="100" ht="12.75">
      <c r="F100" s="106"/>
    </row>
    <row r="101" ht="12.75">
      <c r="F101" s="106"/>
    </row>
    <row r="102" ht="12.75">
      <c r="F102" s="106"/>
    </row>
    <row r="103" ht="12.75">
      <c r="F103" s="106"/>
    </row>
    <row r="104" ht="12.75">
      <c r="F104" s="106"/>
    </row>
    <row r="105" ht="12.75">
      <c r="F105" s="106"/>
    </row>
    <row r="106" ht="12.75">
      <c r="F106" s="106"/>
    </row>
    <row r="107" ht="12.75">
      <c r="F107" s="106"/>
    </row>
    <row r="108" ht="12.75">
      <c r="F108" s="106"/>
    </row>
    <row r="109" ht="12.75">
      <c r="F109" s="106"/>
    </row>
    <row r="110" ht="12.75">
      <c r="F110" s="106"/>
    </row>
    <row r="111" ht="12.75">
      <c r="F111" s="106"/>
    </row>
    <row r="112" ht="12.75">
      <c r="F112" s="106"/>
    </row>
    <row r="113" ht="12.75">
      <c r="F113" s="106"/>
    </row>
    <row r="114" ht="12.75">
      <c r="F114" s="106"/>
    </row>
    <row r="115" ht="12.75">
      <c r="F115" s="106"/>
    </row>
    <row r="116" ht="12.75">
      <c r="F116" s="106"/>
    </row>
    <row r="117" ht="12.75">
      <c r="F117" s="106"/>
    </row>
    <row r="118" ht="12.75">
      <c r="F118" s="106"/>
    </row>
    <row r="119" ht="12.75">
      <c r="F119" s="106"/>
    </row>
    <row r="120" ht="12.75">
      <c r="F120" s="106"/>
    </row>
    <row r="121" ht="12.75">
      <c r="F121" s="106"/>
    </row>
    <row r="122" ht="12.75">
      <c r="F122" s="106"/>
    </row>
    <row r="123" ht="12.75">
      <c r="F123" s="106"/>
    </row>
    <row r="124" ht="12.75">
      <c r="F124" s="106"/>
    </row>
    <row r="125" ht="12.75">
      <c r="F125" s="106"/>
    </row>
    <row r="126" ht="12.75">
      <c r="F126" s="106"/>
    </row>
    <row r="127" ht="12.75">
      <c r="F127" s="106"/>
    </row>
    <row r="128" ht="12.75">
      <c r="F128" s="106"/>
    </row>
    <row r="129" ht="12.75">
      <c r="F129" s="106"/>
    </row>
    <row r="130" ht="12.75">
      <c r="F130" s="106"/>
    </row>
    <row r="131" ht="12.75">
      <c r="F131" s="106"/>
    </row>
    <row r="132" ht="12.75">
      <c r="F132" s="106"/>
    </row>
    <row r="133" ht="12.75">
      <c r="F133" s="106"/>
    </row>
    <row r="134" ht="12.75">
      <c r="F134" s="106"/>
    </row>
    <row r="135" ht="12.75">
      <c r="F135" s="106"/>
    </row>
    <row r="136" ht="12.75">
      <c r="F136" s="106"/>
    </row>
    <row r="137" ht="12.75">
      <c r="F137" s="106"/>
    </row>
    <row r="138" ht="12.75">
      <c r="F138" s="106"/>
    </row>
    <row r="139" ht="12.75">
      <c r="F139" s="106"/>
    </row>
    <row r="140" ht="12.75">
      <c r="F140" s="106"/>
    </row>
    <row r="141" ht="12.75">
      <c r="F141" s="106"/>
    </row>
    <row r="142" ht="12.75">
      <c r="F142" s="106"/>
    </row>
    <row r="143" ht="12.75">
      <c r="F143" s="106"/>
    </row>
    <row r="144" ht="12.75">
      <c r="F144" s="106"/>
    </row>
    <row r="145" ht="12.75">
      <c r="F145" s="106"/>
    </row>
    <row r="146" ht="12.75">
      <c r="F146" s="106"/>
    </row>
    <row r="147" ht="12.75">
      <c r="F147" s="106"/>
    </row>
    <row r="148" ht="12.75">
      <c r="F148" s="106"/>
    </row>
    <row r="149" ht="12.75">
      <c r="F149" s="106"/>
    </row>
    <row r="150" ht="12.75">
      <c r="F150" s="106"/>
    </row>
    <row r="151" ht="12.75">
      <c r="F151" s="106"/>
    </row>
    <row r="152" ht="12.75">
      <c r="F152" s="106"/>
    </row>
    <row r="153" ht="12.75">
      <c r="F153" s="106"/>
    </row>
    <row r="154" ht="12.75">
      <c r="F154" s="106"/>
    </row>
    <row r="155" ht="12.75">
      <c r="F155" s="106"/>
    </row>
    <row r="156" ht="12.75">
      <c r="F156" s="106"/>
    </row>
    <row r="157" ht="12.75">
      <c r="F157" s="106"/>
    </row>
    <row r="158" ht="12.75">
      <c r="F158" s="106"/>
    </row>
    <row r="159" ht="12.75">
      <c r="F159" s="106"/>
    </row>
    <row r="160" ht="12.75">
      <c r="F160" s="106"/>
    </row>
    <row r="161" ht="12.75">
      <c r="F161" s="106"/>
    </row>
    <row r="162" ht="12.75">
      <c r="F162" s="106"/>
    </row>
    <row r="163" ht="12.75">
      <c r="F163" s="106"/>
    </row>
    <row r="164" ht="12.75">
      <c r="F164" s="106"/>
    </row>
    <row r="165" ht="12.75">
      <c r="F165" s="106"/>
    </row>
    <row r="166" ht="12.75">
      <c r="F166" s="106"/>
    </row>
    <row r="167" ht="12.75">
      <c r="F167" s="106"/>
    </row>
    <row r="168" ht="12.75">
      <c r="F168" s="106"/>
    </row>
    <row r="169" ht="12.75">
      <c r="F169" s="106"/>
    </row>
    <row r="170" ht="12.75">
      <c r="F170" s="106"/>
    </row>
    <row r="171" ht="12.75">
      <c r="F171" s="106"/>
    </row>
    <row r="172" ht="12.75">
      <c r="F172" s="106"/>
    </row>
    <row r="173" ht="12.75">
      <c r="F173" s="106"/>
    </row>
    <row r="174" ht="12.75">
      <c r="F174" s="106"/>
    </row>
    <row r="175" ht="12.75">
      <c r="F175" s="106"/>
    </row>
    <row r="176" ht="12.75">
      <c r="F176" s="106"/>
    </row>
    <row r="177" ht="12.75">
      <c r="F177" s="106"/>
    </row>
    <row r="178" ht="12.75">
      <c r="F178" s="106"/>
    </row>
    <row r="179" ht="12.75">
      <c r="F179" s="106"/>
    </row>
    <row r="180" ht="12.75">
      <c r="F180" s="106"/>
    </row>
    <row r="181" ht="12.75">
      <c r="F181" s="106"/>
    </row>
    <row r="182" ht="12.75">
      <c r="F182" s="106"/>
    </row>
    <row r="183" ht="12.75">
      <c r="F183" s="106"/>
    </row>
    <row r="184" ht="12.75">
      <c r="F184" s="106"/>
    </row>
    <row r="185" ht="12.75">
      <c r="F185" s="106"/>
    </row>
    <row r="186" ht="12.75">
      <c r="F186" s="106"/>
    </row>
    <row r="187" ht="12.75">
      <c r="F187" s="106"/>
    </row>
    <row r="188" ht="12.75">
      <c r="F188" s="106"/>
    </row>
    <row r="189" ht="12.75">
      <c r="F189" s="106"/>
    </row>
    <row r="190" ht="12.75">
      <c r="F190" s="106"/>
    </row>
    <row r="191" ht="12.75">
      <c r="F191" s="106"/>
    </row>
    <row r="192" ht="12.75">
      <c r="F192" s="106"/>
    </row>
    <row r="193" ht="12.75">
      <c r="F193" s="106"/>
    </row>
    <row r="194" ht="12.75">
      <c r="F194" s="106"/>
    </row>
    <row r="195" ht="12.75">
      <c r="F195" s="106"/>
    </row>
    <row r="196" ht="12.75">
      <c r="F196" s="106"/>
    </row>
    <row r="197" ht="12.75">
      <c r="F197" s="106"/>
    </row>
    <row r="198" ht="12.75">
      <c r="F198" s="106"/>
    </row>
    <row r="199" ht="12.75">
      <c r="F199" s="106"/>
    </row>
    <row r="200" ht="12.75">
      <c r="F200" s="106"/>
    </row>
    <row r="201" ht="12.75">
      <c r="F201" s="106"/>
    </row>
    <row r="202" ht="12.75">
      <c r="F202" s="106"/>
    </row>
    <row r="203" ht="12.75">
      <c r="F203" s="106"/>
    </row>
    <row r="204" ht="12.75">
      <c r="F204" s="106"/>
    </row>
    <row r="205" ht="12.75">
      <c r="F205" s="106"/>
    </row>
    <row r="206" ht="12.75">
      <c r="F206" s="106"/>
    </row>
    <row r="207" ht="12.75">
      <c r="F207" s="106"/>
    </row>
    <row r="208" ht="12.75">
      <c r="F208" s="106"/>
    </row>
    <row r="209" ht="12.75">
      <c r="F209" s="106"/>
    </row>
    <row r="210" ht="12.75">
      <c r="F210" s="106"/>
    </row>
    <row r="211" ht="12.75">
      <c r="F211" s="106"/>
    </row>
    <row r="212" ht="12.75">
      <c r="F212" s="106"/>
    </row>
    <row r="213" ht="12.75">
      <c r="F213" s="106"/>
    </row>
    <row r="214" ht="12.75">
      <c r="F214" s="106"/>
    </row>
    <row r="215" ht="12.75">
      <c r="F215" s="106"/>
    </row>
    <row r="216" ht="12.75">
      <c r="F216" s="106"/>
    </row>
    <row r="217" ht="12.75">
      <c r="F217" s="106"/>
    </row>
    <row r="218" ht="12.75">
      <c r="F218" s="106"/>
    </row>
    <row r="219" ht="12.75">
      <c r="F219" s="106"/>
    </row>
    <row r="220" ht="12.75">
      <c r="F220" s="106"/>
    </row>
    <row r="221" ht="12.75">
      <c r="F221" s="106"/>
    </row>
    <row r="222" ht="12.75">
      <c r="F222" s="106"/>
    </row>
    <row r="223" ht="12.75">
      <c r="F223" s="106"/>
    </row>
    <row r="224" ht="12.75">
      <c r="F224" s="106"/>
    </row>
    <row r="225" ht="12.75">
      <c r="F225" s="106"/>
    </row>
    <row r="226" ht="12.75">
      <c r="F226" s="106"/>
    </row>
    <row r="227" ht="12.75">
      <c r="F227" s="106"/>
    </row>
    <row r="228" ht="12.75">
      <c r="F228" s="106"/>
    </row>
    <row r="229" ht="12.75">
      <c r="F229" s="106"/>
    </row>
    <row r="230" ht="12.75">
      <c r="F230" s="106"/>
    </row>
    <row r="231" ht="12.75">
      <c r="F231" s="106"/>
    </row>
    <row r="232" ht="12.75">
      <c r="F232" s="106"/>
    </row>
    <row r="233" ht="12.75">
      <c r="F233" s="106"/>
    </row>
    <row r="234" ht="12.75">
      <c r="F234" s="106"/>
    </row>
    <row r="235" ht="12.75">
      <c r="F235" s="106"/>
    </row>
    <row r="236" ht="12.75">
      <c r="F236" s="106"/>
    </row>
    <row r="237" ht="12.75">
      <c r="F237" s="106"/>
    </row>
    <row r="238" ht="12.75">
      <c r="F238" s="106"/>
    </row>
    <row r="239" ht="12.75">
      <c r="F239" s="106"/>
    </row>
    <row r="240" ht="12.75">
      <c r="F240" s="106"/>
    </row>
    <row r="241" ht="12.75">
      <c r="F241" s="106"/>
    </row>
    <row r="242" ht="12.75">
      <c r="F242" s="106"/>
    </row>
    <row r="243" ht="12.75">
      <c r="F243" s="106"/>
    </row>
    <row r="244" ht="12.75">
      <c r="F244" s="106"/>
    </row>
    <row r="245" ht="12.75">
      <c r="F245" s="106"/>
    </row>
    <row r="246" ht="12.75">
      <c r="F246" s="106"/>
    </row>
    <row r="247" ht="12.75">
      <c r="F247" s="106"/>
    </row>
    <row r="248" ht="12.75">
      <c r="F248" s="106"/>
    </row>
    <row r="249" ht="12.75">
      <c r="F249" s="106"/>
    </row>
    <row r="250" ht="12.75">
      <c r="F250" s="106"/>
    </row>
    <row r="251" ht="12.75">
      <c r="F251" s="106"/>
    </row>
    <row r="252" ht="12.75">
      <c r="F252" s="106"/>
    </row>
    <row r="253" ht="12.75">
      <c r="F253" s="106"/>
    </row>
    <row r="254" ht="12.75">
      <c r="F254" s="106"/>
    </row>
    <row r="255" ht="12.75">
      <c r="F255" s="106"/>
    </row>
    <row r="256" ht="12.75">
      <c r="F256" s="106"/>
    </row>
    <row r="257" ht="12.75">
      <c r="F257" s="106"/>
    </row>
    <row r="258" ht="12.75">
      <c r="F258" s="106"/>
    </row>
    <row r="259" ht="12.75">
      <c r="F259" s="106"/>
    </row>
    <row r="260" ht="12.75">
      <c r="F260" s="106"/>
    </row>
    <row r="261" ht="12.75">
      <c r="F261" s="106"/>
    </row>
    <row r="262" ht="12.75">
      <c r="F262" s="106"/>
    </row>
    <row r="263" ht="12.75">
      <c r="F263" s="106"/>
    </row>
    <row r="264" ht="12.75">
      <c r="F264" s="106"/>
    </row>
    <row r="265" ht="12.75">
      <c r="F265" s="106"/>
    </row>
    <row r="266" ht="12.75">
      <c r="F266" s="106"/>
    </row>
    <row r="267" ht="12.75">
      <c r="F267" s="106"/>
    </row>
    <row r="268" ht="12.75">
      <c r="F268" s="106"/>
    </row>
    <row r="269" ht="12.75">
      <c r="F269" s="106"/>
    </row>
    <row r="270" ht="12.75">
      <c r="F270" s="106"/>
    </row>
    <row r="271" spans="1:6" ht="12.75">
      <c r="A271" s="107"/>
      <c r="B271" s="107"/>
      <c r="C271" s="107"/>
      <c r="D271" s="107"/>
      <c r="E271" s="107"/>
      <c r="F271" s="108"/>
    </row>
    <row r="272" spans="1:6" ht="12.75">
      <c r="A272" s="107"/>
      <c r="B272" s="107"/>
      <c r="C272" s="107"/>
      <c r="D272" s="107"/>
      <c r="E272" s="107"/>
      <c r="F272" s="108"/>
    </row>
    <row r="273" spans="1:6" ht="12.75">
      <c r="A273" s="107"/>
      <c r="B273" s="107"/>
      <c r="C273" s="107"/>
      <c r="D273" s="107"/>
      <c r="E273" s="107"/>
      <c r="F273" s="108"/>
    </row>
    <row r="274" spans="1:6" ht="12.75">
      <c r="A274" s="107"/>
      <c r="B274" s="107"/>
      <c r="C274" s="107"/>
      <c r="D274" s="107"/>
      <c r="E274" s="107"/>
      <c r="F274" s="108"/>
    </row>
    <row r="275" spans="1:6" ht="12.75">
      <c r="A275" s="107"/>
      <c r="B275" s="107"/>
      <c r="C275" s="107"/>
      <c r="D275" s="107"/>
      <c r="E275" s="107"/>
      <c r="F275" s="108"/>
    </row>
    <row r="276" spans="1:6" ht="12.75">
      <c r="A276" s="107"/>
      <c r="B276" s="107"/>
      <c r="C276" s="107"/>
      <c r="D276" s="107"/>
      <c r="E276" s="107"/>
      <c r="F276" s="108"/>
    </row>
    <row r="277" spans="1:6" ht="12.75">
      <c r="A277" s="107"/>
      <c r="B277" s="107"/>
      <c r="C277" s="107"/>
      <c r="D277" s="107"/>
      <c r="E277" s="107"/>
      <c r="F277" s="108"/>
    </row>
    <row r="278" spans="1:6" ht="12.75">
      <c r="A278" s="107"/>
      <c r="B278" s="107"/>
      <c r="C278" s="107"/>
      <c r="D278" s="107"/>
      <c r="E278" s="107"/>
      <c r="F278" s="108"/>
    </row>
    <row r="279" ht="12.75">
      <c r="F279" s="106"/>
    </row>
    <row r="280" ht="12.75">
      <c r="F280" s="106"/>
    </row>
    <row r="281" ht="12.75">
      <c r="F281" s="106"/>
    </row>
    <row r="282" ht="12.75">
      <c r="F282" s="106"/>
    </row>
    <row r="283" ht="12.75">
      <c r="F283" s="106"/>
    </row>
    <row r="284" ht="12.75">
      <c r="F284" s="106"/>
    </row>
    <row r="285" ht="12.75">
      <c r="F285" s="106"/>
    </row>
    <row r="286" ht="12.75">
      <c r="F286" s="106"/>
    </row>
    <row r="287" ht="12.75">
      <c r="F287" s="106"/>
    </row>
    <row r="288" ht="12.75">
      <c r="F288" s="106"/>
    </row>
    <row r="289" ht="12.75">
      <c r="F289" s="106"/>
    </row>
    <row r="290" ht="12.75">
      <c r="F290" s="106"/>
    </row>
    <row r="291" ht="12.75">
      <c r="F291" s="106"/>
    </row>
    <row r="292" ht="12.75">
      <c r="F292" s="106"/>
    </row>
    <row r="293" ht="12.75">
      <c r="F293" s="106"/>
    </row>
    <row r="294" ht="12.75">
      <c r="F294" s="106"/>
    </row>
    <row r="295" ht="12.75">
      <c r="F295" s="106"/>
    </row>
    <row r="296" ht="12.75">
      <c r="F296" s="106"/>
    </row>
    <row r="297" ht="12.75">
      <c r="F297" s="106"/>
    </row>
    <row r="298" ht="12.75">
      <c r="F298" s="106"/>
    </row>
    <row r="299" ht="12.75">
      <c r="F299" s="106"/>
    </row>
    <row r="300" ht="12.75">
      <c r="F300" s="106"/>
    </row>
    <row r="301" ht="12.75">
      <c r="F301" s="106"/>
    </row>
    <row r="302" ht="12.75">
      <c r="F302" s="106"/>
    </row>
    <row r="303" ht="12.75">
      <c r="F303" s="106"/>
    </row>
    <row r="304" ht="12.75">
      <c r="F304" s="106"/>
    </row>
    <row r="305" ht="12.75">
      <c r="F305" s="106"/>
    </row>
    <row r="306" ht="12.75">
      <c r="F306" s="106"/>
    </row>
    <row r="307" ht="12.75">
      <c r="F307" s="106"/>
    </row>
    <row r="308" ht="12.75">
      <c r="F308" s="106"/>
    </row>
    <row r="309" ht="12.75">
      <c r="F309" s="106"/>
    </row>
    <row r="310" ht="12.75">
      <c r="F310" s="106"/>
    </row>
    <row r="311" ht="12.75">
      <c r="F311" s="106"/>
    </row>
    <row r="312" ht="12.75">
      <c r="F312" s="106"/>
    </row>
    <row r="313" ht="12.75">
      <c r="F313" s="106"/>
    </row>
    <row r="314" ht="12.75">
      <c r="F314" s="106"/>
    </row>
    <row r="315" ht="12.75">
      <c r="F315" s="106"/>
    </row>
    <row r="316" ht="12.75">
      <c r="F316" s="106"/>
    </row>
    <row r="317" ht="12.75">
      <c r="F317" s="106"/>
    </row>
    <row r="318" ht="12.75">
      <c r="F318" s="106"/>
    </row>
    <row r="319" ht="12.75">
      <c r="F319" s="106"/>
    </row>
    <row r="320" ht="12.75">
      <c r="F320" s="106"/>
    </row>
    <row r="321" ht="12.75">
      <c r="F321" s="106"/>
    </row>
    <row r="322" ht="12.75">
      <c r="F322" s="106"/>
    </row>
    <row r="323" ht="12.75">
      <c r="F323" s="106"/>
    </row>
    <row r="324" ht="12.75">
      <c r="F324" s="106"/>
    </row>
    <row r="325" ht="12.75">
      <c r="F325" s="106"/>
    </row>
    <row r="326" ht="12.75">
      <c r="F326" s="106"/>
    </row>
    <row r="327" ht="12.75">
      <c r="F327" s="106"/>
    </row>
    <row r="328" ht="12.75">
      <c r="F328" s="106"/>
    </row>
    <row r="329" ht="12.75">
      <c r="F329" s="106"/>
    </row>
    <row r="330" ht="12.75">
      <c r="F330" s="106"/>
    </row>
    <row r="331" ht="12.75">
      <c r="F331" s="106"/>
    </row>
    <row r="332" ht="12.75">
      <c r="F332" s="106"/>
    </row>
    <row r="333" ht="12.75">
      <c r="F333" s="106"/>
    </row>
    <row r="334" ht="12.75">
      <c r="F334" s="106"/>
    </row>
    <row r="335" ht="12.75">
      <c r="F335" s="106"/>
    </row>
    <row r="336" ht="12.75">
      <c r="F336" s="106"/>
    </row>
    <row r="337" ht="12.75">
      <c r="F337" s="106"/>
    </row>
    <row r="338" ht="12.75">
      <c r="F338" s="106"/>
    </row>
    <row r="339" ht="12.75">
      <c r="F339" s="106"/>
    </row>
    <row r="340" ht="12.75">
      <c r="F340" s="106"/>
    </row>
    <row r="341" ht="12.75">
      <c r="F341" s="106"/>
    </row>
    <row r="342" ht="12.75">
      <c r="F342" s="106"/>
    </row>
    <row r="343" ht="12.75">
      <c r="F343" s="106"/>
    </row>
    <row r="344" ht="12.75">
      <c r="F344" s="106"/>
    </row>
    <row r="345" ht="12.75">
      <c r="F345" s="106"/>
    </row>
    <row r="346" ht="12.75">
      <c r="F346" s="106"/>
    </row>
    <row r="347" ht="12.75">
      <c r="F347" s="106"/>
    </row>
    <row r="348" ht="12.75">
      <c r="F348" s="106"/>
    </row>
    <row r="349" ht="12.75">
      <c r="F349" s="106"/>
    </row>
    <row r="350" ht="12.75">
      <c r="F350" s="106"/>
    </row>
    <row r="351" ht="12.75">
      <c r="F351" s="106"/>
    </row>
    <row r="352" ht="12.75">
      <c r="F352" s="106"/>
    </row>
    <row r="353" ht="12.75">
      <c r="F353" s="106"/>
    </row>
    <row r="354" ht="12.75">
      <c r="F354" s="106"/>
    </row>
    <row r="355" ht="12.75">
      <c r="F355" s="106"/>
    </row>
    <row r="356" ht="12.75">
      <c r="F356" s="106"/>
    </row>
    <row r="357" ht="12.75">
      <c r="F357" s="106"/>
    </row>
    <row r="358" ht="12.75">
      <c r="F358" s="106"/>
    </row>
    <row r="359" ht="12.75">
      <c r="F359" s="106"/>
    </row>
    <row r="360" ht="12.75">
      <c r="F360" s="106"/>
    </row>
    <row r="361" ht="12.75">
      <c r="F361" s="106"/>
    </row>
    <row r="362" ht="12.75">
      <c r="F362" s="106"/>
    </row>
    <row r="363" ht="12.75">
      <c r="F363" s="106"/>
    </row>
    <row r="364" ht="12.75">
      <c r="F364" s="106"/>
    </row>
    <row r="365" ht="12.75">
      <c r="F365" s="106"/>
    </row>
    <row r="366" ht="12.75">
      <c r="F366" s="106"/>
    </row>
    <row r="367" ht="12.75">
      <c r="F367" s="106"/>
    </row>
    <row r="368" ht="12.75">
      <c r="F368" s="106"/>
    </row>
    <row r="369" ht="12.75">
      <c r="F369" s="106"/>
    </row>
    <row r="370" ht="12.75">
      <c r="F370" s="106"/>
    </row>
    <row r="371" ht="12.75">
      <c r="F371" s="106"/>
    </row>
    <row r="372" ht="12.75">
      <c r="F372" s="106"/>
    </row>
    <row r="373" ht="12.75">
      <c r="F373" s="106"/>
    </row>
    <row r="374" ht="12.75">
      <c r="F374" s="106"/>
    </row>
    <row r="375" ht="12.75">
      <c r="F375" s="106"/>
    </row>
    <row r="376" ht="12.75">
      <c r="F376" s="106"/>
    </row>
    <row r="377" ht="12.75">
      <c r="F377" s="106"/>
    </row>
    <row r="378" ht="12.75">
      <c r="F378" s="106"/>
    </row>
    <row r="379" ht="12.75">
      <c r="F379" s="106"/>
    </row>
    <row r="380" ht="12.75">
      <c r="F380" s="106"/>
    </row>
    <row r="381" ht="12.75">
      <c r="F381" s="106"/>
    </row>
    <row r="382" ht="12.75">
      <c r="F382" s="106"/>
    </row>
    <row r="383" ht="12.75">
      <c r="F383" s="106"/>
    </row>
    <row r="384" ht="12.75">
      <c r="F384" s="106"/>
    </row>
    <row r="385" ht="12.75">
      <c r="F385" s="106"/>
    </row>
    <row r="386" ht="12.75">
      <c r="F386" s="106"/>
    </row>
    <row r="387" ht="12.75">
      <c r="F387" s="106"/>
    </row>
    <row r="388" ht="12.75">
      <c r="F388" s="106"/>
    </row>
    <row r="389" ht="12.75">
      <c r="F389" s="106"/>
    </row>
    <row r="390" ht="12.75">
      <c r="F390" s="106"/>
    </row>
    <row r="391" ht="12.75">
      <c r="F391" s="106"/>
    </row>
    <row r="392" ht="12.75">
      <c r="F392" s="106"/>
    </row>
    <row r="393" ht="12.75">
      <c r="F393" s="106"/>
    </row>
    <row r="394" ht="12.75">
      <c r="F394" s="106"/>
    </row>
    <row r="395" ht="12.75">
      <c r="F395" s="106"/>
    </row>
    <row r="396" ht="12.75">
      <c r="F396" s="106"/>
    </row>
    <row r="397" ht="12.75">
      <c r="F397" s="106"/>
    </row>
    <row r="398" ht="12.75">
      <c r="F398" s="106"/>
    </row>
    <row r="399" ht="12.75">
      <c r="F399" s="106"/>
    </row>
    <row r="400" ht="12.75">
      <c r="F400" s="106"/>
    </row>
    <row r="401" ht="12.75">
      <c r="F401" s="106"/>
    </row>
    <row r="402" ht="12.75">
      <c r="F402" s="106"/>
    </row>
    <row r="403" ht="12.75">
      <c r="F403" s="106"/>
    </row>
    <row r="404" ht="12.75">
      <c r="F404" s="106"/>
    </row>
    <row r="405" ht="12.75">
      <c r="F405" s="106"/>
    </row>
    <row r="406" ht="12.75">
      <c r="F406" s="106"/>
    </row>
    <row r="407" ht="12.75">
      <c r="F407" s="106"/>
    </row>
    <row r="408" ht="12.75">
      <c r="F408" s="106"/>
    </row>
    <row r="409" ht="12.75">
      <c r="F409" s="106"/>
    </row>
    <row r="410" ht="12.75">
      <c r="F410" s="106"/>
    </row>
    <row r="411" ht="12.75">
      <c r="F411" s="106"/>
    </row>
    <row r="412" ht="12.75">
      <c r="F412" s="106"/>
    </row>
    <row r="413" ht="12.75">
      <c r="F413" s="106"/>
    </row>
    <row r="414" ht="12.75">
      <c r="F414" s="106"/>
    </row>
    <row r="415" ht="12.75">
      <c r="F415" s="106"/>
    </row>
    <row r="416" ht="12.75">
      <c r="F416" s="106"/>
    </row>
    <row r="417" ht="12.75">
      <c r="F417" s="106"/>
    </row>
    <row r="418" ht="12.75">
      <c r="F418" s="106"/>
    </row>
    <row r="419" ht="12.75">
      <c r="F419" s="106"/>
    </row>
    <row r="420" ht="12.75">
      <c r="F420" s="106"/>
    </row>
    <row r="421" ht="12.75">
      <c r="F421" s="106"/>
    </row>
    <row r="422" ht="12.75">
      <c r="F422" s="106"/>
    </row>
    <row r="423" ht="12.75">
      <c r="F423" s="106"/>
    </row>
    <row r="424" ht="12.75">
      <c r="F424" s="106"/>
    </row>
    <row r="425" ht="12.75">
      <c r="F425" s="106"/>
    </row>
    <row r="426" ht="12.75">
      <c r="F426" s="106"/>
    </row>
    <row r="427" ht="12.75">
      <c r="F427" s="106"/>
    </row>
    <row r="428" ht="12.75">
      <c r="F428" s="106"/>
    </row>
    <row r="429" ht="12.75">
      <c r="F429" s="106"/>
    </row>
    <row r="430" ht="12.75">
      <c r="F430" s="106"/>
    </row>
    <row r="431" ht="12.75">
      <c r="F431" s="106"/>
    </row>
    <row r="432" ht="12.75">
      <c r="F432" s="106"/>
    </row>
    <row r="433" ht="12.75">
      <c r="F433" s="106"/>
    </row>
    <row r="434" ht="12.75">
      <c r="F434" s="106"/>
    </row>
    <row r="435" ht="12.75">
      <c r="F435" s="106"/>
    </row>
    <row r="436" ht="12.75">
      <c r="F436" s="106"/>
    </row>
    <row r="437" ht="12.75">
      <c r="F437" s="106"/>
    </row>
    <row r="438" ht="12.75">
      <c r="F438" s="106"/>
    </row>
    <row r="439" ht="12.75">
      <c r="F439" s="106"/>
    </row>
    <row r="440" ht="12.75">
      <c r="F440" s="106"/>
    </row>
    <row r="441" ht="12.75">
      <c r="F441" s="106"/>
    </row>
    <row r="442" ht="12.75">
      <c r="F442" s="106"/>
    </row>
    <row r="443" ht="12.75">
      <c r="F443" s="106"/>
    </row>
    <row r="444" ht="12.75">
      <c r="F444" s="106"/>
    </row>
    <row r="445" ht="12.75">
      <c r="F445" s="106"/>
    </row>
    <row r="446" ht="12.75">
      <c r="F446" s="106"/>
    </row>
    <row r="447" ht="12.75">
      <c r="F447" s="106"/>
    </row>
    <row r="448" ht="12.75">
      <c r="F448" s="106"/>
    </row>
    <row r="449" ht="12.75">
      <c r="F449" s="106"/>
    </row>
    <row r="450" ht="12.75">
      <c r="F450" s="106"/>
    </row>
    <row r="451" ht="12.75">
      <c r="F451" s="106"/>
    </row>
    <row r="452" ht="12.75">
      <c r="F452" s="106"/>
    </row>
    <row r="453" ht="12.75">
      <c r="F453" s="106"/>
    </row>
    <row r="454" ht="12.75">
      <c r="F454" s="106"/>
    </row>
    <row r="455" ht="12.75">
      <c r="F455" s="106"/>
    </row>
    <row r="456" ht="12.75">
      <c r="F456" s="106"/>
    </row>
    <row r="457" ht="12.75">
      <c r="F457" s="106"/>
    </row>
    <row r="458" ht="12.75">
      <c r="F458" s="106"/>
    </row>
    <row r="459" ht="12.75">
      <c r="F459" s="106"/>
    </row>
    <row r="460" ht="12.75">
      <c r="F460" s="106"/>
    </row>
    <row r="461" ht="12.75">
      <c r="F461" s="106"/>
    </row>
    <row r="462" ht="12.75">
      <c r="F462" s="106"/>
    </row>
    <row r="463" ht="12.75">
      <c r="F463" s="106"/>
    </row>
    <row r="464" ht="12.75">
      <c r="F464" s="106"/>
    </row>
    <row r="465" ht="12.75">
      <c r="F465" s="106"/>
    </row>
    <row r="466" ht="12.75">
      <c r="F466" s="106"/>
    </row>
    <row r="467" ht="12.75">
      <c r="F467" s="106"/>
    </row>
    <row r="468" ht="12.75">
      <c r="F468" s="106"/>
    </row>
    <row r="469" ht="12.75">
      <c r="F469" s="106"/>
    </row>
    <row r="470" ht="12.75">
      <c r="F470" s="106"/>
    </row>
    <row r="471" ht="12.75">
      <c r="F471" s="106"/>
    </row>
    <row r="472" ht="12.75">
      <c r="F472" s="106"/>
    </row>
    <row r="473" ht="12.75">
      <c r="F473" s="106"/>
    </row>
    <row r="474" ht="12.75">
      <c r="F474" s="106"/>
    </row>
    <row r="475" ht="12.75">
      <c r="F475" s="106"/>
    </row>
    <row r="476" ht="12.75">
      <c r="F476" s="106"/>
    </row>
    <row r="477" ht="12.75">
      <c r="F477" s="106"/>
    </row>
    <row r="478" ht="12.75">
      <c r="F478" s="106"/>
    </row>
    <row r="479" ht="12.75">
      <c r="F479" s="106"/>
    </row>
    <row r="480" ht="12.75">
      <c r="F480" s="106"/>
    </row>
    <row r="481" ht="12.75">
      <c r="F481" s="106"/>
    </row>
    <row r="482" ht="12.75">
      <c r="F482" s="106"/>
    </row>
    <row r="483" ht="12.75">
      <c r="F483" s="106"/>
    </row>
    <row r="484" ht="12.75">
      <c r="F484" s="106"/>
    </row>
    <row r="485" ht="12.75">
      <c r="F485" s="106"/>
    </row>
    <row r="486" ht="12.75">
      <c r="F486" s="106"/>
    </row>
    <row r="487" ht="12.75">
      <c r="F487" s="106"/>
    </row>
    <row r="488" ht="12.75">
      <c r="F488" s="106"/>
    </row>
    <row r="489" ht="12.75">
      <c r="F489" s="106"/>
    </row>
    <row r="490" ht="12.75">
      <c r="F490" s="106"/>
    </row>
    <row r="491" ht="12.75">
      <c r="F491" s="106"/>
    </row>
    <row r="492" ht="12.75">
      <c r="F492" s="106"/>
    </row>
    <row r="493" ht="12.75">
      <c r="F493" s="106"/>
    </row>
    <row r="494" ht="12.75">
      <c r="F494" s="106"/>
    </row>
    <row r="495" ht="12.75">
      <c r="F495" s="106"/>
    </row>
    <row r="496" ht="12.75">
      <c r="F496" s="106"/>
    </row>
    <row r="497" ht="12.75">
      <c r="F497" s="106"/>
    </row>
    <row r="498" ht="12.75">
      <c r="F498" s="106"/>
    </row>
    <row r="499" ht="12.75">
      <c r="F499" s="106"/>
    </row>
    <row r="500" ht="12.75">
      <c r="F500" s="106"/>
    </row>
    <row r="501" ht="12.75">
      <c r="F501" s="106"/>
    </row>
    <row r="502" ht="12.75">
      <c r="F502" s="106"/>
    </row>
    <row r="503" ht="12.75">
      <c r="F503" s="106"/>
    </row>
    <row r="504" ht="12.75">
      <c r="F504" s="106"/>
    </row>
    <row r="505" ht="12.75">
      <c r="F505" s="106"/>
    </row>
    <row r="506" ht="12.75">
      <c r="F506" s="106"/>
    </row>
    <row r="507" ht="12.75">
      <c r="F507" s="106"/>
    </row>
    <row r="508" ht="12.75">
      <c r="F508" s="106"/>
    </row>
    <row r="509" ht="12.75">
      <c r="F509" s="106"/>
    </row>
    <row r="510" ht="12.75">
      <c r="F510" s="106"/>
    </row>
    <row r="511" ht="12.75">
      <c r="F511" s="106"/>
    </row>
    <row r="512" ht="12.75">
      <c r="F512" s="106"/>
    </row>
    <row r="513" ht="12.75">
      <c r="F513" s="106"/>
    </row>
    <row r="514" ht="12.75">
      <c r="F514" s="106"/>
    </row>
    <row r="515" ht="12.75">
      <c r="F515" s="106"/>
    </row>
    <row r="516" ht="12.75">
      <c r="F516" s="106"/>
    </row>
    <row r="517" ht="12.75">
      <c r="F517" s="106"/>
    </row>
    <row r="518" ht="12.75">
      <c r="F518" s="106"/>
    </row>
    <row r="519" ht="12.75">
      <c r="F519" s="106"/>
    </row>
    <row r="520" ht="12.75">
      <c r="F520" s="106"/>
    </row>
    <row r="521" ht="12.75">
      <c r="F521" s="106"/>
    </row>
    <row r="522" ht="12.75">
      <c r="F522" s="106"/>
    </row>
    <row r="523" ht="12.75">
      <c r="F523" s="106"/>
    </row>
    <row r="524" ht="12.75">
      <c r="F524" s="106"/>
    </row>
    <row r="525" ht="12.75">
      <c r="F525" s="106"/>
    </row>
    <row r="526" ht="12.75">
      <c r="F526" s="106"/>
    </row>
    <row r="527" ht="12.75">
      <c r="F527" s="106"/>
    </row>
    <row r="528" ht="12.75">
      <c r="F528" s="106"/>
    </row>
    <row r="529" ht="12.75">
      <c r="F529" s="106"/>
    </row>
    <row r="530" ht="12.75">
      <c r="F530" s="106"/>
    </row>
    <row r="531" ht="12.75">
      <c r="F531" s="106"/>
    </row>
    <row r="532" ht="12.75">
      <c r="F532" s="106"/>
    </row>
    <row r="533" ht="12.75">
      <c r="F533" s="106"/>
    </row>
    <row r="534" ht="12.75">
      <c r="F534" s="106"/>
    </row>
    <row r="535" ht="12.75">
      <c r="F535" s="106"/>
    </row>
    <row r="536" ht="12.75">
      <c r="F536" s="106"/>
    </row>
    <row r="537" ht="12.75">
      <c r="F537" s="106"/>
    </row>
    <row r="538" ht="12.75">
      <c r="F538" s="106"/>
    </row>
    <row r="539" ht="12.75">
      <c r="F539" s="106"/>
    </row>
    <row r="540" ht="12.75">
      <c r="F540" s="106"/>
    </row>
    <row r="541" ht="12.75">
      <c r="F541" s="106"/>
    </row>
    <row r="542" ht="12.75">
      <c r="F542" s="106"/>
    </row>
    <row r="543" ht="12.75">
      <c r="F543" s="106"/>
    </row>
    <row r="544" ht="12.75">
      <c r="F544" s="106"/>
    </row>
    <row r="545" ht="12.75">
      <c r="F545" s="106"/>
    </row>
    <row r="546" ht="12.75">
      <c r="F546" s="106"/>
    </row>
    <row r="547" ht="12.75">
      <c r="F547" s="106"/>
    </row>
    <row r="548" ht="12.75">
      <c r="F548" s="106"/>
    </row>
    <row r="549" ht="12.75">
      <c r="F549" s="106"/>
    </row>
    <row r="550" ht="12.75">
      <c r="F550" s="106"/>
    </row>
    <row r="551" ht="12.75">
      <c r="F551" s="106"/>
    </row>
    <row r="552" ht="12.75">
      <c r="F552" s="106"/>
    </row>
    <row r="553" ht="12.75">
      <c r="F553" s="106"/>
    </row>
    <row r="554" ht="12.75">
      <c r="F554" s="106"/>
    </row>
    <row r="555" ht="12.75">
      <c r="F555" s="106"/>
    </row>
    <row r="556" ht="12.75">
      <c r="F556" s="106"/>
    </row>
    <row r="557" ht="12.75">
      <c r="F557" s="106"/>
    </row>
    <row r="558" ht="12.75">
      <c r="F558" s="106"/>
    </row>
    <row r="559" ht="12.75">
      <c r="F559" s="106"/>
    </row>
    <row r="560" ht="12.75">
      <c r="F560" s="106"/>
    </row>
    <row r="561" ht="12.75">
      <c r="F561" s="106"/>
    </row>
    <row r="562" ht="12.75">
      <c r="F562" s="106"/>
    </row>
    <row r="563" ht="12.75">
      <c r="F563" s="106"/>
    </row>
    <row r="564" ht="12.75">
      <c r="F564" s="106"/>
    </row>
    <row r="565" ht="12.75">
      <c r="F565" s="106"/>
    </row>
    <row r="566" ht="12.75">
      <c r="F566" s="106"/>
    </row>
    <row r="567" ht="12.75">
      <c r="F567" s="106"/>
    </row>
    <row r="568" ht="12.75">
      <c r="F568" s="106"/>
    </row>
    <row r="569" ht="12.75">
      <c r="F569" s="106"/>
    </row>
    <row r="570" ht="12.75">
      <c r="F570" s="106"/>
    </row>
    <row r="571" ht="12.75">
      <c r="F571" s="106"/>
    </row>
    <row r="572" ht="12.75">
      <c r="F572" s="106"/>
    </row>
    <row r="573" ht="12.75">
      <c r="F573" s="106"/>
    </row>
    <row r="574" ht="12.75">
      <c r="F574" s="106"/>
    </row>
    <row r="575" ht="12.75">
      <c r="F575" s="106"/>
    </row>
    <row r="576" ht="12.75">
      <c r="F576" s="106"/>
    </row>
    <row r="577" ht="12.75">
      <c r="F577" s="106"/>
    </row>
    <row r="578" ht="12.75">
      <c r="F578" s="106"/>
    </row>
    <row r="579" ht="12.75">
      <c r="F579" s="106"/>
    </row>
    <row r="580" ht="12.75">
      <c r="F580" s="106"/>
    </row>
    <row r="581" ht="12.75">
      <c r="F581" s="106"/>
    </row>
    <row r="582" ht="12.75">
      <c r="F582" s="106"/>
    </row>
    <row r="583" ht="12.75">
      <c r="F583" s="106"/>
    </row>
    <row r="584" ht="12.75">
      <c r="F584" s="106"/>
    </row>
    <row r="585" ht="12.75">
      <c r="F585" s="106"/>
    </row>
    <row r="586" ht="12.75">
      <c r="F586" s="106"/>
    </row>
    <row r="587" ht="12.75">
      <c r="F587" s="106"/>
    </row>
    <row r="588" ht="12.75">
      <c r="F588" s="106"/>
    </row>
    <row r="589" ht="12.75">
      <c r="F589" s="106"/>
    </row>
    <row r="590" ht="12.75">
      <c r="F590" s="106"/>
    </row>
    <row r="591" ht="12.75">
      <c r="F591" s="106"/>
    </row>
    <row r="592" ht="12.75">
      <c r="F592" s="106"/>
    </row>
    <row r="593" ht="12.75">
      <c r="F593" s="106"/>
    </row>
    <row r="594" ht="12.75">
      <c r="F594" s="106"/>
    </row>
    <row r="595" ht="12.75">
      <c r="F595" s="106"/>
    </row>
    <row r="596" ht="12.75">
      <c r="F596" s="106"/>
    </row>
    <row r="597" ht="12.75">
      <c r="F597" s="106"/>
    </row>
    <row r="598" ht="12.75">
      <c r="F598" s="106"/>
    </row>
    <row r="599" ht="12.75">
      <c r="F599" s="106"/>
    </row>
    <row r="600" ht="12.75">
      <c r="F600" s="106"/>
    </row>
    <row r="601" ht="12.75">
      <c r="F601" s="106"/>
    </row>
    <row r="602" ht="12.75">
      <c r="F602" s="106"/>
    </row>
    <row r="603" ht="12.75">
      <c r="F603" s="106"/>
    </row>
    <row r="604" ht="12.75">
      <c r="F604" s="106"/>
    </row>
    <row r="605" ht="12.75">
      <c r="F605" s="106"/>
    </row>
    <row r="606" ht="12.75">
      <c r="F606" s="106"/>
    </row>
    <row r="607" ht="12.75">
      <c r="F607" s="106"/>
    </row>
    <row r="608" ht="12.75">
      <c r="F608" s="106"/>
    </row>
    <row r="609" ht="12.75">
      <c r="F609" s="106"/>
    </row>
    <row r="610" ht="12.75">
      <c r="F610" s="106"/>
    </row>
    <row r="611" ht="12.75">
      <c r="F611" s="106"/>
    </row>
    <row r="612" ht="12.75">
      <c r="F612" s="106"/>
    </row>
    <row r="613" ht="12.75">
      <c r="F613" s="106"/>
    </row>
    <row r="614" ht="12.75">
      <c r="F614" s="106"/>
    </row>
    <row r="615" ht="12.75">
      <c r="F615" s="106"/>
    </row>
    <row r="616" ht="12.75">
      <c r="F616" s="106"/>
    </row>
    <row r="617" ht="12.75">
      <c r="F617" s="106"/>
    </row>
    <row r="618" ht="12.75">
      <c r="F618" s="106"/>
    </row>
    <row r="619" ht="12.75">
      <c r="F619" s="106"/>
    </row>
    <row r="620" ht="12.75">
      <c r="F620" s="106"/>
    </row>
    <row r="621" ht="12.75">
      <c r="F621" s="106"/>
    </row>
    <row r="622" ht="12.75">
      <c r="F622" s="106"/>
    </row>
    <row r="623" ht="12.75">
      <c r="F623" s="106"/>
    </row>
    <row r="624" ht="12.75">
      <c r="F624" s="106"/>
    </row>
    <row r="625" ht="12.75">
      <c r="F625" s="106"/>
    </row>
    <row r="626" ht="12.75">
      <c r="F626" s="106"/>
    </row>
    <row r="627" ht="12.75">
      <c r="F627" s="106"/>
    </row>
    <row r="628" ht="12.75">
      <c r="F628" s="106"/>
    </row>
    <row r="629" ht="12.75">
      <c r="F629" s="106"/>
    </row>
    <row r="630" ht="12.75">
      <c r="F630" s="106"/>
    </row>
    <row r="631" ht="12.75">
      <c r="F631" s="106"/>
    </row>
    <row r="632" ht="12.75">
      <c r="F632" s="106"/>
    </row>
    <row r="633" ht="12.75">
      <c r="F633" s="106"/>
    </row>
    <row r="634" ht="12.75">
      <c r="F634" s="106"/>
    </row>
    <row r="635" ht="12.75">
      <c r="F635" s="106"/>
    </row>
    <row r="636" ht="12.75">
      <c r="F636" s="106"/>
    </row>
    <row r="637" ht="12.75">
      <c r="F637" s="106"/>
    </row>
    <row r="638" ht="12.75">
      <c r="F638" s="106"/>
    </row>
    <row r="639" ht="12.75">
      <c r="F639" s="106"/>
    </row>
    <row r="640" ht="12.75">
      <c r="F640" s="106"/>
    </row>
    <row r="641" ht="12.75">
      <c r="F641" s="106"/>
    </row>
    <row r="642" ht="12.75">
      <c r="F642" s="106"/>
    </row>
    <row r="643" ht="12.75">
      <c r="F643" s="106"/>
    </row>
    <row r="644" ht="12.75">
      <c r="F644" s="106"/>
    </row>
    <row r="645" ht="12.75">
      <c r="F645" s="106"/>
    </row>
    <row r="646" ht="12.75">
      <c r="F646" s="106"/>
    </row>
    <row r="647" ht="12.75">
      <c r="F647" s="106"/>
    </row>
    <row r="648" ht="12.75">
      <c r="F648" s="106"/>
    </row>
    <row r="649" ht="12.75">
      <c r="F649" s="106"/>
    </row>
    <row r="650" ht="12.75">
      <c r="F650" s="106"/>
    </row>
    <row r="651" ht="12.75">
      <c r="F651" s="106"/>
    </row>
    <row r="652" ht="12.75">
      <c r="F652" s="106"/>
    </row>
    <row r="653" ht="12.75">
      <c r="F653" s="106"/>
    </row>
    <row r="654" ht="12.75">
      <c r="F654" s="106"/>
    </row>
    <row r="655" ht="12.75">
      <c r="F655" s="106"/>
    </row>
    <row r="656" ht="12.75">
      <c r="F656" s="106"/>
    </row>
    <row r="657" ht="12.75">
      <c r="F657" s="106"/>
    </row>
    <row r="658" ht="12.75">
      <c r="F658" s="106"/>
    </row>
    <row r="659" ht="12.75">
      <c r="F659" s="106"/>
    </row>
    <row r="660" ht="12.75">
      <c r="F660" s="106"/>
    </row>
    <row r="661" ht="12.75">
      <c r="F661" s="106"/>
    </row>
    <row r="662" ht="12.75">
      <c r="F662" s="106"/>
    </row>
    <row r="663" ht="12.75">
      <c r="F663" s="106"/>
    </row>
    <row r="664" ht="12.75">
      <c r="F664" s="106"/>
    </row>
    <row r="665" ht="12.75">
      <c r="F665" s="106"/>
    </row>
    <row r="666" ht="12.75">
      <c r="F666" s="106"/>
    </row>
    <row r="667" ht="12.75">
      <c r="F667" s="106"/>
    </row>
    <row r="668" ht="12.75">
      <c r="F668" s="106"/>
    </row>
    <row r="669" ht="12.75">
      <c r="F669" s="106"/>
    </row>
    <row r="670" ht="12.75">
      <c r="F670" s="106"/>
    </row>
    <row r="671" ht="12.75">
      <c r="F671" s="106"/>
    </row>
    <row r="672" ht="12.75">
      <c r="F672" s="106"/>
    </row>
    <row r="673" ht="12.75">
      <c r="F673" s="106"/>
    </row>
    <row r="674" ht="12.75">
      <c r="F674" s="106"/>
    </row>
    <row r="675" ht="12.75">
      <c r="F675" s="106"/>
    </row>
    <row r="676" ht="12.75">
      <c r="F676" s="106"/>
    </row>
    <row r="677" ht="12.75">
      <c r="F677" s="106"/>
    </row>
    <row r="678" ht="12.75">
      <c r="F678" s="106"/>
    </row>
    <row r="679" ht="12.75">
      <c r="F679" s="106"/>
    </row>
    <row r="680" ht="12.75">
      <c r="F680" s="106"/>
    </row>
    <row r="681" ht="12.75">
      <c r="F681" s="106"/>
    </row>
    <row r="682" ht="12.75">
      <c r="F682" s="106"/>
    </row>
    <row r="683" ht="12.75">
      <c r="F683" s="106"/>
    </row>
    <row r="684" ht="12.75">
      <c r="F684" s="106"/>
    </row>
    <row r="685" ht="12.75">
      <c r="F685" s="106"/>
    </row>
    <row r="686" ht="12.75">
      <c r="F686" s="106"/>
    </row>
    <row r="687" ht="12.75">
      <c r="F687" s="106"/>
    </row>
    <row r="688" ht="12.75">
      <c r="F688" s="106"/>
    </row>
    <row r="689" ht="12.75">
      <c r="F689" s="106"/>
    </row>
    <row r="690" ht="12.75">
      <c r="F690" s="106"/>
    </row>
    <row r="691" ht="12.75">
      <c r="F691" s="106"/>
    </row>
    <row r="692" ht="12.75">
      <c r="F692" s="106"/>
    </row>
    <row r="693" ht="12.75">
      <c r="F693" s="106"/>
    </row>
    <row r="694" ht="12.75">
      <c r="F694" s="106"/>
    </row>
    <row r="695" ht="12.75">
      <c r="F695" s="106"/>
    </row>
    <row r="696" ht="12.75">
      <c r="F696" s="106"/>
    </row>
    <row r="697" ht="12.75">
      <c r="F697" s="106"/>
    </row>
    <row r="698" ht="12.75">
      <c r="F698" s="106"/>
    </row>
    <row r="699" ht="12.75">
      <c r="F699" s="106"/>
    </row>
    <row r="700" ht="12.75">
      <c r="F700" s="106"/>
    </row>
    <row r="701" ht="12.75">
      <c r="F701" s="106"/>
    </row>
    <row r="702" ht="12.75">
      <c r="F702" s="106"/>
    </row>
    <row r="703" ht="12.75">
      <c r="F703" s="106"/>
    </row>
    <row r="704" ht="12.75">
      <c r="F704" s="106"/>
    </row>
    <row r="705" ht="12.75">
      <c r="F705" s="106"/>
    </row>
    <row r="706" ht="12.75">
      <c r="F706" s="106"/>
    </row>
    <row r="707" ht="12.75">
      <c r="F707" s="106"/>
    </row>
    <row r="708" ht="12.75">
      <c r="F708" s="106"/>
    </row>
    <row r="709" ht="12.75">
      <c r="F709" s="106"/>
    </row>
    <row r="710" ht="12.75">
      <c r="F710" s="106"/>
    </row>
    <row r="711" ht="12.75">
      <c r="F711" s="106"/>
    </row>
    <row r="712" ht="12.75">
      <c r="F712" s="106"/>
    </row>
    <row r="713" ht="12.75">
      <c r="F713" s="106"/>
    </row>
    <row r="714" ht="12.75">
      <c r="F714" s="106"/>
    </row>
    <row r="715" ht="12.75">
      <c r="F715" s="106"/>
    </row>
    <row r="716" ht="12.75">
      <c r="F716" s="106"/>
    </row>
    <row r="717" ht="12.75">
      <c r="F717" s="106"/>
    </row>
    <row r="718" ht="12.75">
      <c r="F718" s="106"/>
    </row>
    <row r="719" ht="12.75">
      <c r="F719" s="106"/>
    </row>
    <row r="720" ht="12.75">
      <c r="F720" s="106"/>
    </row>
    <row r="721" ht="12.75">
      <c r="F721" s="106"/>
    </row>
    <row r="722" ht="12.75">
      <c r="F722" s="106"/>
    </row>
    <row r="723" ht="12.75">
      <c r="F723" s="106"/>
    </row>
    <row r="724" ht="12.75">
      <c r="F724" s="106"/>
    </row>
    <row r="725" ht="12.75">
      <c r="F725" s="106"/>
    </row>
    <row r="726" ht="12.75">
      <c r="F726" s="106"/>
    </row>
    <row r="727" ht="12.75">
      <c r="F727" s="106"/>
    </row>
    <row r="728" ht="12.75">
      <c r="F728" s="106"/>
    </row>
    <row r="729" ht="12.75">
      <c r="F729" s="106"/>
    </row>
    <row r="730" ht="12.75">
      <c r="F730" s="106"/>
    </row>
    <row r="731" ht="12.75">
      <c r="F731" s="106"/>
    </row>
    <row r="732" ht="12.75">
      <c r="F732" s="106"/>
    </row>
    <row r="733" ht="12.75">
      <c r="F733" s="106"/>
    </row>
    <row r="734" ht="12.75">
      <c r="F734" s="106"/>
    </row>
    <row r="735" ht="12.75">
      <c r="F735" s="106"/>
    </row>
    <row r="736" ht="12.75">
      <c r="F736" s="106"/>
    </row>
    <row r="737" ht="12.75">
      <c r="F737" s="106"/>
    </row>
    <row r="738" ht="12.75">
      <c r="F738" s="106"/>
    </row>
    <row r="739" ht="12.75">
      <c r="F739" s="106"/>
    </row>
    <row r="740" ht="12.75">
      <c r="F740" s="106"/>
    </row>
    <row r="741" ht="12.75">
      <c r="F741" s="106"/>
    </row>
    <row r="742" ht="12.75">
      <c r="F742" s="106"/>
    </row>
    <row r="743" ht="12.75">
      <c r="F743" s="106"/>
    </row>
    <row r="744" ht="12.75">
      <c r="F744" s="106"/>
    </row>
    <row r="745" ht="12.75">
      <c r="F745" s="106"/>
    </row>
    <row r="746" ht="12.75">
      <c r="F746" s="106"/>
    </row>
    <row r="747" ht="12.75">
      <c r="F747" s="106"/>
    </row>
    <row r="748" ht="12.75">
      <c r="F748" s="106"/>
    </row>
    <row r="749" ht="12.75">
      <c r="F749" s="106"/>
    </row>
    <row r="750" ht="12.75">
      <c r="F750" s="106"/>
    </row>
    <row r="751" ht="12.75">
      <c r="F751" s="106"/>
    </row>
    <row r="752" ht="12.75">
      <c r="F752" s="106"/>
    </row>
    <row r="753" ht="12.75">
      <c r="F753" s="106"/>
    </row>
    <row r="754" ht="12.75">
      <c r="F754" s="106"/>
    </row>
    <row r="755" ht="12.75">
      <c r="F755" s="106"/>
    </row>
    <row r="756" ht="12.75">
      <c r="F756" s="106"/>
    </row>
    <row r="757" ht="12.75">
      <c r="F757" s="106"/>
    </row>
    <row r="758" ht="12.75">
      <c r="F758" s="106"/>
    </row>
    <row r="759" ht="12.75">
      <c r="F759" s="106"/>
    </row>
    <row r="760" ht="12.75">
      <c r="F760" s="106"/>
    </row>
    <row r="761" ht="12.75">
      <c r="F761" s="106"/>
    </row>
    <row r="762" ht="12.75">
      <c r="F762" s="106"/>
    </row>
    <row r="763" ht="12.75">
      <c r="F763" s="106"/>
    </row>
    <row r="764" ht="12.75">
      <c r="F764" s="106"/>
    </row>
    <row r="765" ht="12.75">
      <c r="F765" s="106"/>
    </row>
    <row r="766" ht="12.75">
      <c r="F766" s="106"/>
    </row>
    <row r="767" ht="12.75">
      <c r="F767" s="106"/>
    </row>
    <row r="768" ht="12.75">
      <c r="F768" s="106"/>
    </row>
    <row r="769" ht="12.75">
      <c r="F769" s="106"/>
    </row>
    <row r="770" ht="12.75">
      <c r="F770" s="106"/>
    </row>
    <row r="771" ht="12.75">
      <c r="F771" s="106"/>
    </row>
    <row r="772" ht="12.75">
      <c r="F772" s="106"/>
    </row>
    <row r="773" ht="12.75">
      <c r="F773" s="106"/>
    </row>
    <row r="774" ht="12.75">
      <c r="F774" s="106"/>
    </row>
    <row r="775" ht="12.75">
      <c r="F775" s="106"/>
    </row>
    <row r="776" ht="12.75">
      <c r="F776" s="106"/>
    </row>
    <row r="777" ht="12.75">
      <c r="F777" s="106"/>
    </row>
    <row r="778" ht="12.75">
      <c r="F778" s="106"/>
    </row>
    <row r="779" ht="12.75">
      <c r="F779" s="106"/>
    </row>
    <row r="780" ht="12.75">
      <c r="F780" s="106"/>
    </row>
    <row r="781" ht="12.75">
      <c r="F781" s="106"/>
    </row>
    <row r="782" ht="12.75">
      <c r="F782" s="106"/>
    </row>
    <row r="783" ht="12.75">
      <c r="F783" s="106"/>
    </row>
    <row r="784" ht="12.75">
      <c r="F784" s="106"/>
    </row>
    <row r="785" ht="12.75">
      <c r="F785" s="106"/>
    </row>
    <row r="786" ht="12.75">
      <c r="F786" s="106"/>
    </row>
    <row r="787" ht="12.75">
      <c r="F787" s="106"/>
    </row>
    <row r="788" ht="12.75">
      <c r="F788" s="106"/>
    </row>
    <row r="789" ht="12.75">
      <c r="F789" s="106"/>
    </row>
    <row r="790" ht="12.75">
      <c r="F790" s="106"/>
    </row>
    <row r="791" ht="12.75">
      <c r="F791" s="106"/>
    </row>
    <row r="792" ht="12.75">
      <c r="F792" s="106"/>
    </row>
    <row r="793" ht="12.75">
      <c r="F793" s="106"/>
    </row>
    <row r="794" ht="12.75">
      <c r="F794" s="106"/>
    </row>
    <row r="795" ht="12.75">
      <c r="F795" s="106"/>
    </row>
    <row r="796" ht="12.75">
      <c r="F796" s="106"/>
    </row>
    <row r="797" ht="12.75">
      <c r="F797" s="106"/>
    </row>
    <row r="798" ht="12.75">
      <c r="F798" s="106"/>
    </row>
    <row r="799" ht="12.75">
      <c r="F799" s="106"/>
    </row>
    <row r="800" ht="12.75">
      <c r="F800" s="106"/>
    </row>
    <row r="801" ht="12.75">
      <c r="F801" s="106"/>
    </row>
    <row r="802" ht="12.75">
      <c r="F802" s="106"/>
    </row>
    <row r="803" ht="12.75">
      <c r="F803" s="106"/>
    </row>
    <row r="804" ht="12.75">
      <c r="F804" s="106"/>
    </row>
    <row r="805" ht="12.75">
      <c r="F805" s="106"/>
    </row>
    <row r="806" ht="12.75">
      <c r="F806" s="106"/>
    </row>
    <row r="807" ht="12.75">
      <c r="F807" s="106"/>
    </row>
    <row r="808" ht="12.75">
      <c r="F808" s="106"/>
    </row>
    <row r="809" ht="12.75">
      <c r="F809" s="106"/>
    </row>
    <row r="810" ht="12.75">
      <c r="F810" s="106"/>
    </row>
    <row r="811" ht="12.75">
      <c r="F811" s="106"/>
    </row>
    <row r="812" ht="12.75">
      <c r="F812" s="106"/>
    </row>
    <row r="813" ht="12.75">
      <c r="F813" s="106"/>
    </row>
    <row r="814" ht="12.75">
      <c r="F814" s="106"/>
    </row>
    <row r="815" ht="12.75">
      <c r="F815" s="106"/>
    </row>
    <row r="816" ht="12.75">
      <c r="F816" s="106"/>
    </row>
    <row r="817" ht="12.75">
      <c r="F817" s="106"/>
    </row>
    <row r="818" ht="12.75">
      <c r="F818" s="106"/>
    </row>
    <row r="819" ht="12.75">
      <c r="F819" s="106"/>
    </row>
    <row r="820" ht="12.75">
      <c r="F820" s="106"/>
    </row>
    <row r="821" ht="12.75">
      <c r="F821" s="106"/>
    </row>
    <row r="822" ht="12.75">
      <c r="F822" s="106"/>
    </row>
    <row r="823" ht="12.75">
      <c r="F823" s="106"/>
    </row>
    <row r="824" ht="12.75">
      <c r="F824" s="106"/>
    </row>
    <row r="825" ht="12.75">
      <c r="F825" s="106"/>
    </row>
    <row r="826" ht="12.75">
      <c r="F826" s="106"/>
    </row>
    <row r="827" ht="12.75">
      <c r="F827" s="106"/>
    </row>
    <row r="828" ht="12.75">
      <c r="F828" s="106"/>
    </row>
    <row r="829" ht="12.75">
      <c r="F829" s="106"/>
    </row>
    <row r="830" ht="12.75">
      <c r="F830" s="106"/>
    </row>
    <row r="831" ht="12.75">
      <c r="F831" s="106"/>
    </row>
    <row r="832" ht="12.75">
      <c r="F832" s="106"/>
    </row>
    <row r="833" ht="12.75">
      <c r="F833" s="106"/>
    </row>
    <row r="834" ht="12.75">
      <c r="F834" s="106"/>
    </row>
    <row r="835" ht="12.75">
      <c r="F835" s="106"/>
    </row>
    <row r="836" ht="12.75">
      <c r="F836" s="106"/>
    </row>
    <row r="837" ht="12.75">
      <c r="F837" s="106"/>
    </row>
    <row r="838" ht="12.75">
      <c r="F838" s="106"/>
    </row>
    <row r="839" ht="12.75">
      <c r="F839" s="106"/>
    </row>
    <row r="840" ht="12.75">
      <c r="F840" s="106"/>
    </row>
    <row r="841" ht="12.75">
      <c r="F841" s="106"/>
    </row>
    <row r="842" ht="12.75">
      <c r="F842" s="106"/>
    </row>
    <row r="843" ht="12.75">
      <c r="F843" s="106"/>
    </row>
    <row r="844" ht="12.75">
      <c r="F844" s="106"/>
    </row>
    <row r="845" ht="12.75">
      <c r="F845" s="106"/>
    </row>
    <row r="846" ht="12.75">
      <c r="F846" s="106"/>
    </row>
    <row r="847" ht="12.75">
      <c r="F847" s="106"/>
    </row>
    <row r="848" ht="12.75">
      <c r="F848" s="106"/>
    </row>
    <row r="849" ht="12.75">
      <c r="F849" s="106"/>
    </row>
    <row r="850" ht="12.75">
      <c r="F850" s="106"/>
    </row>
    <row r="851" ht="12.75">
      <c r="F851" s="106"/>
    </row>
    <row r="852" ht="12.75">
      <c r="F852" s="106"/>
    </row>
    <row r="853" ht="12.75">
      <c r="F853" s="106"/>
    </row>
    <row r="854" ht="12.75">
      <c r="F854" s="106"/>
    </row>
    <row r="855" ht="12.75">
      <c r="F855" s="106"/>
    </row>
    <row r="856" ht="12.75">
      <c r="F856" s="106"/>
    </row>
    <row r="857" ht="12.75">
      <c r="F857" s="106"/>
    </row>
    <row r="858" ht="12.75">
      <c r="F858" s="106"/>
    </row>
    <row r="859" ht="12.75">
      <c r="F859" s="106"/>
    </row>
    <row r="860" ht="12.75">
      <c r="F860" s="106"/>
    </row>
    <row r="861" ht="12.75">
      <c r="F861" s="106"/>
    </row>
    <row r="862" ht="12.75">
      <c r="F862" s="106"/>
    </row>
    <row r="863" ht="12.75">
      <c r="F863" s="106"/>
    </row>
    <row r="864" ht="12.75">
      <c r="F864" s="106"/>
    </row>
    <row r="865" ht="12.75">
      <c r="F865" s="106"/>
    </row>
    <row r="866" ht="12.75">
      <c r="F866" s="106"/>
    </row>
    <row r="867" ht="12.75">
      <c r="F867" s="106"/>
    </row>
    <row r="868" ht="12.75">
      <c r="F868" s="106"/>
    </row>
    <row r="869" ht="12.75">
      <c r="F869" s="106"/>
    </row>
    <row r="870" ht="12.75">
      <c r="F870" s="106"/>
    </row>
    <row r="871" ht="12.75">
      <c r="F871" s="106"/>
    </row>
    <row r="872" ht="12.75">
      <c r="F872" s="106"/>
    </row>
    <row r="873" ht="12.75">
      <c r="F873" s="106"/>
    </row>
    <row r="874" ht="12.75">
      <c r="F874" s="106"/>
    </row>
    <row r="875" ht="12.75">
      <c r="F875" s="106"/>
    </row>
    <row r="876" ht="12.75">
      <c r="F876" s="106"/>
    </row>
    <row r="877" ht="12.75">
      <c r="F877" s="106"/>
    </row>
    <row r="878" ht="12.75">
      <c r="F878" s="106"/>
    </row>
    <row r="879" ht="12.75">
      <c r="F879" s="106"/>
    </row>
    <row r="880" ht="12.75">
      <c r="F880" s="106"/>
    </row>
    <row r="881" ht="12.75">
      <c r="F881" s="106"/>
    </row>
    <row r="882" ht="12.75">
      <c r="F882" s="106"/>
    </row>
    <row r="883" ht="12.75">
      <c r="F883" s="106"/>
    </row>
    <row r="884" ht="12.75">
      <c r="F884" s="106"/>
    </row>
    <row r="885" ht="12.75">
      <c r="F885" s="106"/>
    </row>
    <row r="886" ht="12.75">
      <c r="F886" s="106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.1968503937007874" footer="0.1968503937007874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930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53.8515625" style="88" bestFit="1" customWidth="1"/>
    <col min="2" max="5" width="13.421875" style="88" customWidth="1"/>
    <col min="6" max="6" width="48.421875" style="88" customWidth="1"/>
    <col min="7" max="14" width="9.140625" style="88" customWidth="1"/>
    <col min="15" max="16" width="9.140625" style="88" customWidth="1" collapsed="1"/>
    <col min="17" max="16384" width="9.140625" style="88" customWidth="1"/>
  </cols>
  <sheetData>
    <row r="1" spans="1:9" s="27" customFormat="1" ht="20.25">
      <c r="A1" s="217" t="s">
        <v>89</v>
      </c>
      <c r="B1" s="217"/>
      <c r="C1" s="217"/>
      <c r="D1" s="217"/>
      <c r="E1" s="217"/>
      <c r="F1" s="217"/>
      <c r="G1" s="26"/>
      <c r="H1" s="26"/>
      <c r="I1" s="26"/>
    </row>
    <row r="2" spans="1:9" s="29" customFormat="1" ht="18">
      <c r="A2" s="218" t="s">
        <v>90</v>
      </c>
      <c r="B2" s="218"/>
      <c r="C2" s="218"/>
      <c r="D2" s="218"/>
      <c r="E2" s="218"/>
      <c r="F2" s="218"/>
      <c r="G2" s="28"/>
      <c r="H2" s="28"/>
      <c r="I2" s="28"/>
    </row>
    <row r="3" spans="1:6" ht="14.25" customHeight="1" thickBot="1">
      <c r="A3" s="84" t="s">
        <v>64</v>
      </c>
      <c r="B3" s="86"/>
      <c r="C3" s="86"/>
      <c r="D3" s="109"/>
      <c r="E3" s="109"/>
      <c r="F3" s="87" t="s">
        <v>65</v>
      </c>
    </row>
    <row r="4" spans="1:6" ht="16.5">
      <c r="A4" s="110"/>
      <c r="B4" s="37" t="s">
        <v>34</v>
      </c>
      <c r="C4" s="38"/>
      <c r="D4" s="39"/>
      <c r="E4" s="38"/>
      <c r="F4" s="90"/>
    </row>
    <row r="5" spans="1:6" ht="12.75">
      <c r="A5" s="111"/>
      <c r="B5" s="44" t="s">
        <v>35</v>
      </c>
      <c r="C5" s="45"/>
      <c r="D5" s="46"/>
      <c r="E5" s="45"/>
      <c r="F5" s="47"/>
    </row>
    <row r="6" spans="1:6" ht="54">
      <c r="A6" s="92" t="s">
        <v>66</v>
      </c>
      <c r="B6" s="51" t="s">
        <v>132</v>
      </c>
      <c r="C6" s="52"/>
      <c r="D6" s="53" t="s">
        <v>133</v>
      </c>
      <c r="E6" s="51" t="s">
        <v>134</v>
      </c>
      <c r="F6" s="93" t="s">
        <v>67</v>
      </c>
    </row>
    <row r="7" spans="1:6" ht="14.25">
      <c r="A7" s="94"/>
      <c r="B7" s="57">
        <v>2008</v>
      </c>
      <c r="C7" s="58">
        <v>2009</v>
      </c>
      <c r="D7" s="57">
        <v>2009</v>
      </c>
      <c r="E7" s="58" t="s">
        <v>36</v>
      </c>
      <c r="F7" s="47"/>
    </row>
    <row r="8" spans="1:6" ht="26.25" customHeight="1">
      <c r="A8" s="60" t="s">
        <v>68</v>
      </c>
      <c r="B8" s="184">
        <f>B9+B10</f>
        <v>7860040</v>
      </c>
      <c r="C8" s="184">
        <f>C9+C10</f>
        <v>6747722</v>
      </c>
      <c r="D8" s="195">
        <f>D9+D10</f>
        <v>6282139</v>
      </c>
      <c r="E8" s="186">
        <f aca="true" t="shared" si="0" ref="E8:E20">D8/B8*100</f>
        <v>79.92502582684058</v>
      </c>
      <c r="F8" s="95" t="s">
        <v>69</v>
      </c>
    </row>
    <row r="9" spans="1:6" ht="36">
      <c r="A9" s="96" t="s">
        <v>9</v>
      </c>
      <c r="B9" s="112">
        <v>1166537</v>
      </c>
      <c r="C9" s="112">
        <v>937058</v>
      </c>
      <c r="D9" s="113">
        <v>1209811</v>
      </c>
      <c r="E9" s="187">
        <f t="shared" si="0"/>
        <v>103.70961229690958</v>
      </c>
      <c r="F9" s="73" t="s">
        <v>70</v>
      </c>
    </row>
    <row r="10" spans="1:6" ht="26.25" customHeight="1">
      <c r="A10" s="66" t="s">
        <v>71</v>
      </c>
      <c r="B10" s="112">
        <f>B11+B12+B13</f>
        <v>6693503</v>
      </c>
      <c r="C10" s="112">
        <f>C11+C12+C13</f>
        <v>5810664</v>
      </c>
      <c r="D10" s="113">
        <f>D11+D12+D13</f>
        <v>5072328</v>
      </c>
      <c r="E10" s="187">
        <f t="shared" si="0"/>
        <v>75.77987191460137</v>
      </c>
      <c r="F10" s="75" t="s">
        <v>72</v>
      </c>
    </row>
    <row r="11" spans="1:6" ht="26.25" customHeight="1">
      <c r="A11" s="99" t="s">
        <v>73</v>
      </c>
      <c r="B11" s="97">
        <v>62662</v>
      </c>
      <c r="C11" s="97">
        <v>33139</v>
      </c>
      <c r="D11" s="98">
        <v>28927</v>
      </c>
      <c r="E11" s="187">
        <f t="shared" si="0"/>
        <v>46.163544093709106</v>
      </c>
      <c r="F11" s="100" t="s">
        <v>74</v>
      </c>
    </row>
    <row r="12" spans="1:6" ht="25.5" customHeight="1">
      <c r="A12" s="99" t="s">
        <v>75</v>
      </c>
      <c r="B12" s="97">
        <v>5627570</v>
      </c>
      <c r="C12" s="97">
        <v>4692329</v>
      </c>
      <c r="D12" s="98">
        <v>4076877</v>
      </c>
      <c r="E12" s="187">
        <f t="shared" si="0"/>
        <v>72.4447141483802</v>
      </c>
      <c r="F12" s="100" t="s">
        <v>76</v>
      </c>
    </row>
    <row r="13" spans="1:6" ht="36.75" customHeight="1">
      <c r="A13" s="99" t="s">
        <v>77</v>
      </c>
      <c r="B13" s="97">
        <v>1003271</v>
      </c>
      <c r="C13" s="97">
        <v>1085196</v>
      </c>
      <c r="D13" s="98">
        <v>966524</v>
      </c>
      <c r="E13" s="187">
        <f t="shared" si="0"/>
        <v>96.33728075465153</v>
      </c>
      <c r="F13" s="76" t="s">
        <v>78</v>
      </c>
    </row>
    <row r="14" spans="1:6" ht="26.25" customHeight="1">
      <c r="A14" s="102" t="s">
        <v>79</v>
      </c>
      <c r="B14" s="115">
        <f>B15+B16+B17+B18</f>
        <v>8971653</v>
      </c>
      <c r="C14" s="115">
        <f>C15+C16+C17+C18</f>
        <v>8436707</v>
      </c>
      <c r="D14" s="116">
        <f>D15+D16+D17+D18</f>
        <v>7878696</v>
      </c>
      <c r="E14" s="190">
        <f t="shared" si="0"/>
        <v>87.81766303266522</v>
      </c>
      <c r="F14" s="103" t="s">
        <v>80</v>
      </c>
    </row>
    <row r="15" spans="1:6" ht="26.25" customHeight="1">
      <c r="A15" s="66" t="s">
        <v>12</v>
      </c>
      <c r="B15" s="97">
        <v>2166975</v>
      </c>
      <c r="C15" s="97">
        <v>1440084</v>
      </c>
      <c r="D15" s="98">
        <v>1482781</v>
      </c>
      <c r="E15" s="187">
        <f t="shared" si="0"/>
        <v>68.42630856378132</v>
      </c>
      <c r="F15" s="75" t="s">
        <v>81</v>
      </c>
    </row>
    <row r="16" spans="1:6" ht="69.75" customHeight="1">
      <c r="A16" s="96" t="s">
        <v>82</v>
      </c>
      <c r="B16" s="97">
        <v>1381873</v>
      </c>
      <c r="C16" s="97">
        <v>1335148</v>
      </c>
      <c r="D16" s="98">
        <v>1332423</v>
      </c>
      <c r="E16" s="187">
        <f t="shared" si="0"/>
        <v>96.42152354087531</v>
      </c>
      <c r="F16" s="73" t="s">
        <v>83</v>
      </c>
    </row>
    <row r="17" spans="1:6" ht="26.25" customHeight="1">
      <c r="A17" s="66" t="s">
        <v>84</v>
      </c>
      <c r="B17" s="97">
        <v>2171298</v>
      </c>
      <c r="C17" s="97">
        <v>1847750</v>
      </c>
      <c r="D17" s="98">
        <v>1511541</v>
      </c>
      <c r="E17" s="187">
        <f t="shared" si="0"/>
        <v>69.61462682690261</v>
      </c>
      <c r="F17" s="75" t="s">
        <v>85</v>
      </c>
    </row>
    <row r="18" spans="1:6" ht="26.25" customHeight="1">
      <c r="A18" s="66" t="s">
        <v>15</v>
      </c>
      <c r="B18" s="97">
        <v>3251507</v>
      </c>
      <c r="C18" s="97">
        <v>3813725</v>
      </c>
      <c r="D18" s="98">
        <v>3551951</v>
      </c>
      <c r="E18" s="187">
        <f t="shared" si="0"/>
        <v>109.24014618452304</v>
      </c>
      <c r="F18" s="75" t="s">
        <v>86</v>
      </c>
    </row>
    <row r="19" spans="1:6" ht="47.25" customHeight="1">
      <c r="A19" s="114" t="s">
        <v>16</v>
      </c>
      <c r="B19" s="115">
        <v>361470</v>
      </c>
      <c r="C19" s="115">
        <v>264288</v>
      </c>
      <c r="D19" s="116">
        <v>409921</v>
      </c>
      <c r="E19" s="190">
        <f t="shared" si="0"/>
        <v>113.4038786068</v>
      </c>
      <c r="F19" s="117" t="s">
        <v>91</v>
      </c>
    </row>
    <row r="20" spans="1:6" ht="26.25" customHeight="1" thickBot="1">
      <c r="A20" s="104" t="s">
        <v>87</v>
      </c>
      <c r="B20" s="192">
        <f>B8+B14+B19</f>
        <v>17193163</v>
      </c>
      <c r="C20" s="192">
        <f>C8+C14+C19</f>
        <v>15448717</v>
      </c>
      <c r="D20" s="193">
        <f>D8+D14+D19</f>
        <v>14570756</v>
      </c>
      <c r="E20" s="194">
        <f t="shared" si="0"/>
        <v>84.74738475986065</v>
      </c>
      <c r="F20" s="105" t="s">
        <v>88</v>
      </c>
    </row>
    <row r="21" spans="3:6" ht="12" customHeight="1">
      <c r="C21" s="118"/>
      <c r="D21" s="118"/>
      <c r="E21" s="118"/>
      <c r="F21" s="119"/>
    </row>
    <row r="22" spans="1:6" ht="24" customHeight="1">
      <c r="A22" s="118"/>
      <c r="B22" s="120"/>
      <c r="C22" s="120"/>
      <c r="D22" s="120"/>
      <c r="E22" s="120"/>
      <c r="F22" s="121"/>
    </row>
    <row r="23" ht="12.75">
      <c r="F23" s="106"/>
    </row>
    <row r="24" ht="12.75">
      <c r="F24" s="106"/>
    </row>
    <row r="25" ht="12.75">
      <c r="F25" s="106"/>
    </row>
    <row r="26" ht="12.75">
      <c r="F26" s="106"/>
    </row>
    <row r="27" ht="12.75">
      <c r="F27" s="106"/>
    </row>
    <row r="28" ht="12.75">
      <c r="F28" s="106"/>
    </row>
    <row r="29" ht="12.75">
      <c r="F29" s="106"/>
    </row>
    <row r="30" ht="12.75">
      <c r="F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  <row r="38" ht="12.75">
      <c r="F38" s="106"/>
    </row>
    <row r="39" ht="12.75">
      <c r="F39" s="106"/>
    </row>
    <row r="40" ht="12.75">
      <c r="F40" s="106"/>
    </row>
    <row r="41" ht="12.75">
      <c r="F41" s="106"/>
    </row>
    <row r="42" ht="12.75">
      <c r="F42" s="106"/>
    </row>
    <row r="43" ht="12.75">
      <c r="F43" s="106"/>
    </row>
    <row r="44" ht="12.75">
      <c r="F44" s="106"/>
    </row>
    <row r="45" ht="12.75">
      <c r="F45" s="106"/>
    </row>
    <row r="46" ht="12.75">
      <c r="F46" s="106"/>
    </row>
    <row r="47" ht="12.75">
      <c r="F47" s="106"/>
    </row>
    <row r="48" ht="12.75">
      <c r="F48" s="106"/>
    </row>
    <row r="49" ht="12.75">
      <c r="F49" s="106"/>
    </row>
    <row r="50" ht="12.75">
      <c r="F50" s="106"/>
    </row>
    <row r="51" ht="12.75">
      <c r="F51" s="106"/>
    </row>
    <row r="52" ht="12.75">
      <c r="F52" s="106"/>
    </row>
    <row r="53" ht="12.75">
      <c r="F53" s="106"/>
    </row>
    <row r="54" ht="12.75">
      <c r="F54" s="106"/>
    </row>
    <row r="55" ht="12.75">
      <c r="F55" s="106"/>
    </row>
    <row r="56" ht="12.75">
      <c r="F56" s="106"/>
    </row>
    <row r="57" ht="12.75">
      <c r="F57" s="106"/>
    </row>
    <row r="58" ht="12.75">
      <c r="F58" s="106"/>
    </row>
    <row r="59" ht="12.75">
      <c r="F59" s="106"/>
    </row>
    <row r="60" ht="12.75">
      <c r="F60" s="106"/>
    </row>
    <row r="61" ht="12.75">
      <c r="F61" s="106"/>
    </row>
    <row r="62" ht="12.75">
      <c r="F62" s="106"/>
    </row>
    <row r="63" ht="12.75">
      <c r="F63" s="106"/>
    </row>
    <row r="64" ht="12.75">
      <c r="F64" s="106"/>
    </row>
    <row r="65" ht="12.75">
      <c r="F65" s="106"/>
    </row>
    <row r="66" ht="12.75">
      <c r="F66" s="106"/>
    </row>
    <row r="67" ht="12.75">
      <c r="F67" s="106"/>
    </row>
    <row r="68" ht="12.75">
      <c r="F68" s="106"/>
    </row>
    <row r="69" ht="12.75">
      <c r="F69" s="106"/>
    </row>
    <row r="70" ht="12.75">
      <c r="F70" s="106"/>
    </row>
    <row r="71" ht="12.75">
      <c r="F71" s="106"/>
    </row>
    <row r="72" ht="12.75">
      <c r="F72" s="106"/>
    </row>
    <row r="73" ht="12.75">
      <c r="F73" s="106"/>
    </row>
    <row r="74" ht="12.75">
      <c r="F74" s="106"/>
    </row>
    <row r="75" ht="12.75">
      <c r="F75" s="106"/>
    </row>
    <row r="76" ht="12.75">
      <c r="F76" s="106"/>
    </row>
    <row r="77" ht="12.75">
      <c r="F77" s="106"/>
    </row>
    <row r="78" ht="12.75">
      <c r="F78" s="106"/>
    </row>
    <row r="79" ht="12.75">
      <c r="F79" s="106"/>
    </row>
    <row r="80" ht="12.75">
      <c r="F80" s="106"/>
    </row>
    <row r="81" ht="12.75">
      <c r="F81" s="106"/>
    </row>
    <row r="82" ht="12.75">
      <c r="F82" s="106"/>
    </row>
    <row r="83" ht="12.75">
      <c r="F83" s="106"/>
    </row>
    <row r="84" ht="12.75">
      <c r="F84" s="106"/>
    </row>
    <row r="85" ht="12.75">
      <c r="F85" s="106"/>
    </row>
    <row r="86" ht="12.75">
      <c r="F86" s="106"/>
    </row>
    <row r="87" ht="12.75">
      <c r="F87" s="106"/>
    </row>
    <row r="88" ht="12.75">
      <c r="F88" s="106"/>
    </row>
    <row r="89" ht="12.75">
      <c r="F89" s="106"/>
    </row>
    <row r="90" ht="12.75">
      <c r="F90" s="106"/>
    </row>
    <row r="91" ht="12.75">
      <c r="F91" s="106"/>
    </row>
    <row r="92" ht="12.75">
      <c r="F92" s="106"/>
    </row>
    <row r="93" ht="12.75">
      <c r="F93" s="106"/>
    </row>
    <row r="94" ht="12.75">
      <c r="F94" s="106"/>
    </row>
    <row r="95" ht="12.75">
      <c r="F95" s="106"/>
    </row>
    <row r="96" ht="12.75">
      <c r="F96" s="106"/>
    </row>
    <row r="97" ht="12.75">
      <c r="F97" s="106"/>
    </row>
    <row r="98" ht="12.75">
      <c r="F98" s="106"/>
    </row>
    <row r="99" ht="12.75">
      <c r="F99" s="106"/>
    </row>
    <row r="100" ht="12.75">
      <c r="F100" s="106"/>
    </row>
    <row r="101" ht="12.75">
      <c r="F101" s="106"/>
    </row>
    <row r="102" ht="12.75">
      <c r="F102" s="106"/>
    </row>
    <row r="103" ht="12.75">
      <c r="F103" s="106"/>
    </row>
    <row r="104" ht="12.75">
      <c r="F104" s="106"/>
    </row>
    <row r="105" ht="12.75">
      <c r="F105" s="106"/>
    </row>
    <row r="106" ht="12.75">
      <c r="F106" s="106"/>
    </row>
    <row r="107" ht="12.75">
      <c r="F107" s="106"/>
    </row>
    <row r="108" ht="12.75">
      <c r="F108" s="106"/>
    </row>
    <row r="109" ht="12.75">
      <c r="F109" s="106"/>
    </row>
    <row r="110" ht="12.75">
      <c r="F110" s="106"/>
    </row>
    <row r="111" ht="12.75">
      <c r="F111" s="106"/>
    </row>
    <row r="112" ht="12.75">
      <c r="F112" s="106"/>
    </row>
    <row r="113" ht="12.75">
      <c r="F113" s="106"/>
    </row>
    <row r="114" ht="12.75">
      <c r="F114" s="106"/>
    </row>
    <row r="115" ht="12.75">
      <c r="F115" s="106"/>
    </row>
    <row r="116" ht="12.75">
      <c r="F116" s="106"/>
    </row>
    <row r="117" ht="12.75">
      <c r="F117" s="106"/>
    </row>
    <row r="118" ht="12.75">
      <c r="F118" s="106"/>
    </row>
    <row r="119" ht="12.75">
      <c r="F119" s="106"/>
    </row>
    <row r="120" ht="12.75">
      <c r="F120" s="106"/>
    </row>
    <row r="121" ht="12.75">
      <c r="F121" s="106"/>
    </row>
    <row r="122" ht="12.75">
      <c r="F122" s="106"/>
    </row>
    <row r="123" ht="12.75">
      <c r="F123" s="106"/>
    </row>
    <row r="124" ht="12.75">
      <c r="F124" s="106"/>
    </row>
    <row r="125" ht="12.75">
      <c r="F125" s="106"/>
    </row>
    <row r="126" ht="12.75">
      <c r="F126" s="106"/>
    </row>
    <row r="127" ht="12.75">
      <c r="F127" s="106"/>
    </row>
    <row r="128" ht="12.75">
      <c r="F128" s="106"/>
    </row>
    <row r="129" ht="12.75">
      <c r="F129" s="106"/>
    </row>
    <row r="130" ht="12.75">
      <c r="F130" s="106"/>
    </row>
    <row r="131" ht="12.75">
      <c r="F131" s="106"/>
    </row>
    <row r="132" ht="12.75">
      <c r="F132" s="106"/>
    </row>
    <row r="133" ht="12.75">
      <c r="F133" s="106"/>
    </row>
    <row r="134" ht="12.75">
      <c r="F134" s="106"/>
    </row>
    <row r="135" ht="12.75">
      <c r="F135" s="106"/>
    </row>
    <row r="136" ht="12.75">
      <c r="F136" s="106"/>
    </row>
    <row r="137" ht="12.75">
      <c r="F137" s="106"/>
    </row>
    <row r="138" ht="12.75">
      <c r="F138" s="106"/>
    </row>
    <row r="139" ht="12.75">
      <c r="F139" s="106"/>
    </row>
    <row r="140" ht="12.75">
      <c r="F140" s="106"/>
    </row>
    <row r="141" ht="12.75">
      <c r="F141" s="106"/>
    </row>
    <row r="142" ht="12.75">
      <c r="F142" s="106"/>
    </row>
    <row r="143" ht="12.75">
      <c r="F143" s="106"/>
    </row>
    <row r="144" ht="12.75">
      <c r="F144" s="106"/>
    </row>
    <row r="145" ht="12.75">
      <c r="F145" s="106"/>
    </row>
    <row r="146" ht="12.75">
      <c r="F146" s="106"/>
    </row>
    <row r="147" ht="12.75">
      <c r="F147" s="106"/>
    </row>
    <row r="148" ht="12.75">
      <c r="F148" s="106"/>
    </row>
    <row r="149" ht="12.75">
      <c r="F149" s="106"/>
    </row>
    <row r="150" ht="12.75">
      <c r="F150" s="106"/>
    </row>
    <row r="151" ht="12.75">
      <c r="F151" s="106"/>
    </row>
    <row r="152" ht="12.75">
      <c r="F152" s="106"/>
    </row>
    <row r="153" ht="12.75">
      <c r="F153" s="106"/>
    </row>
    <row r="154" ht="12.75">
      <c r="F154" s="106"/>
    </row>
    <row r="155" ht="12.75">
      <c r="F155" s="106"/>
    </row>
    <row r="156" ht="12.75">
      <c r="F156" s="106"/>
    </row>
    <row r="157" ht="12.75">
      <c r="F157" s="106"/>
    </row>
    <row r="158" ht="12.75">
      <c r="F158" s="106"/>
    </row>
    <row r="159" ht="12.75">
      <c r="F159" s="106"/>
    </row>
    <row r="160" ht="12.75">
      <c r="F160" s="106"/>
    </row>
    <row r="161" ht="12.75">
      <c r="F161" s="106"/>
    </row>
    <row r="162" ht="12.75">
      <c r="F162" s="106"/>
    </row>
    <row r="163" ht="12.75">
      <c r="F163" s="106"/>
    </row>
    <row r="164" ht="12.75">
      <c r="F164" s="106"/>
    </row>
    <row r="165" ht="12.75">
      <c r="F165" s="106"/>
    </row>
    <row r="166" ht="12.75">
      <c r="F166" s="106"/>
    </row>
    <row r="167" ht="12.75">
      <c r="F167" s="106"/>
    </row>
    <row r="168" ht="12.75">
      <c r="F168" s="106"/>
    </row>
    <row r="169" ht="12.75">
      <c r="F169" s="106"/>
    </row>
    <row r="170" ht="12.75">
      <c r="F170" s="106"/>
    </row>
    <row r="171" ht="12.75">
      <c r="F171" s="106"/>
    </row>
    <row r="172" ht="12.75">
      <c r="F172" s="106"/>
    </row>
    <row r="173" ht="12.75">
      <c r="F173" s="106"/>
    </row>
    <row r="174" ht="12.75">
      <c r="F174" s="106"/>
    </row>
    <row r="175" ht="12.75">
      <c r="F175" s="106"/>
    </row>
    <row r="176" ht="12.75">
      <c r="F176" s="106"/>
    </row>
    <row r="177" ht="12.75">
      <c r="F177" s="106"/>
    </row>
    <row r="178" ht="12.75">
      <c r="F178" s="106"/>
    </row>
    <row r="179" ht="12.75">
      <c r="F179" s="106"/>
    </row>
    <row r="180" ht="12.75">
      <c r="F180" s="106"/>
    </row>
    <row r="181" ht="12.75">
      <c r="F181" s="106"/>
    </row>
    <row r="182" ht="12.75">
      <c r="F182" s="106"/>
    </row>
    <row r="183" ht="12.75">
      <c r="F183" s="106"/>
    </row>
    <row r="184" ht="12.75">
      <c r="F184" s="106"/>
    </row>
    <row r="185" ht="12.75">
      <c r="F185" s="106"/>
    </row>
    <row r="186" ht="12.75">
      <c r="F186" s="106"/>
    </row>
    <row r="187" ht="12.75">
      <c r="F187" s="106"/>
    </row>
    <row r="188" ht="12.75">
      <c r="F188" s="106"/>
    </row>
    <row r="189" ht="12.75">
      <c r="F189" s="106"/>
    </row>
    <row r="190" ht="12.75">
      <c r="F190" s="106"/>
    </row>
    <row r="191" ht="12.75">
      <c r="F191" s="106"/>
    </row>
    <row r="192" ht="12.75">
      <c r="F192" s="106"/>
    </row>
    <row r="193" ht="12.75">
      <c r="F193" s="106"/>
    </row>
    <row r="194" ht="12.75">
      <c r="F194" s="106"/>
    </row>
    <row r="195" ht="12.75">
      <c r="F195" s="106"/>
    </row>
    <row r="196" ht="12.75">
      <c r="F196" s="106"/>
    </row>
    <row r="197" ht="12.75">
      <c r="F197" s="106"/>
    </row>
    <row r="198" ht="12.75">
      <c r="F198" s="106"/>
    </row>
    <row r="199" ht="12.75">
      <c r="F199" s="106"/>
    </row>
    <row r="200" ht="12.75">
      <c r="F200" s="106"/>
    </row>
    <row r="201" ht="12.75">
      <c r="F201" s="106"/>
    </row>
    <row r="202" ht="12.75">
      <c r="F202" s="106"/>
    </row>
    <row r="203" ht="12.75">
      <c r="F203" s="106"/>
    </row>
    <row r="204" ht="12.75">
      <c r="F204" s="106"/>
    </row>
    <row r="205" ht="12.75">
      <c r="F205" s="106"/>
    </row>
    <row r="206" ht="12.75">
      <c r="F206" s="106"/>
    </row>
    <row r="207" ht="12.75">
      <c r="F207" s="106"/>
    </row>
    <row r="208" ht="12.75">
      <c r="F208" s="106"/>
    </row>
    <row r="209" ht="12.75">
      <c r="F209" s="106"/>
    </row>
    <row r="210" ht="12.75">
      <c r="F210" s="106"/>
    </row>
    <row r="211" ht="12.75">
      <c r="F211" s="106"/>
    </row>
    <row r="212" ht="12.75">
      <c r="F212" s="106"/>
    </row>
    <row r="213" ht="12.75">
      <c r="F213" s="106"/>
    </row>
    <row r="214" ht="12.75">
      <c r="F214" s="106"/>
    </row>
    <row r="215" ht="12.75">
      <c r="F215" s="106"/>
    </row>
    <row r="216" ht="12.75">
      <c r="F216" s="106"/>
    </row>
    <row r="217" ht="12.75">
      <c r="F217" s="106"/>
    </row>
    <row r="218" ht="12.75">
      <c r="F218" s="106"/>
    </row>
    <row r="219" ht="12.75">
      <c r="F219" s="106"/>
    </row>
    <row r="220" ht="12.75">
      <c r="F220" s="106"/>
    </row>
    <row r="221" ht="12.75">
      <c r="F221" s="106"/>
    </row>
    <row r="222" ht="12.75">
      <c r="F222" s="106"/>
    </row>
    <row r="223" ht="12.75">
      <c r="F223" s="106"/>
    </row>
    <row r="224" ht="12.75">
      <c r="F224" s="106"/>
    </row>
    <row r="225" ht="12.75">
      <c r="F225" s="106"/>
    </row>
    <row r="226" ht="12.75">
      <c r="F226" s="106"/>
    </row>
    <row r="227" ht="12.75">
      <c r="F227" s="106"/>
    </row>
    <row r="228" ht="12.75">
      <c r="F228" s="106"/>
    </row>
    <row r="229" ht="12.75">
      <c r="F229" s="106"/>
    </row>
    <row r="230" ht="12.75">
      <c r="F230" s="106"/>
    </row>
    <row r="231" ht="12.75">
      <c r="F231" s="106"/>
    </row>
    <row r="232" ht="12.75">
      <c r="F232" s="106"/>
    </row>
    <row r="233" ht="12.75">
      <c r="F233" s="106"/>
    </row>
    <row r="234" ht="12.75">
      <c r="F234" s="106"/>
    </row>
    <row r="235" ht="12.75">
      <c r="F235" s="106"/>
    </row>
    <row r="236" ht="12.75">
      <c r="F236" s="106"/>
    </row>
    <row r="237" ht="12.75">
      <c r="F237" s="106"/>
    </row>
    <row r="238" ht="12.75">
      <c r="F238" s="106"/>
    </row>
    <row r="239" ht="12.75">
      <c r="F239" s="106"/>
    </row>
    <row r="240" ht="12.75">
      <c r="F240" s="106"/>
    </row>
    <row r="241" ht="12.75">
      <c r="F241" s="106"/>
    </row>
    <row r="242" ht="12.75">
      <c r="F242" s="106"/>
    </row>
    <row r="243" ht="12.75">
      <c r="F243" s="106"/>
    </row>
    <row r="244" ht="12.75">
      <c r="F244" s="106"/>
    </row>
    <row r="245" ht="12.75">
      <c r="F245" s="106"/>
    </row>
    <row r="246" ht="12.75">
      <c r="F246" s="106"/>
    </row>
    <row r="247" ht="12.75">
      <c r="F247" s="106"/>
    </row>
    <row r="248" ht="12.75">
      <c r="F248" s="106"/>
    </row>
    <row r="249" ht="12.75">
      <c r="F249" s="106"/>
    </row>
    <row r="250" ht="12.75">
      <c r="F250" s="106"/>
    </row>
    <row r="251" ht="12.75">
      <c r="F251" s="106"/>
    </row>
    <row r="252" ht="12.75">
      <c r="F252" s="106"/>
    </row>
    <row r="253" ht="12.75">
      <c r="F253" s="106"/>
    </row>
    <row r="254" ht="12.75">
      <c r="F254" s="106"/>
    </row>
    <row r="255" ht="12.75">
      <c r="F255" s="106"/>
    </row>
    <row r="256" ht="12.75">
      <c r="F256" s="106"/>
    </row>
    <row r="257" ht="12.75">
      <c r="F257" s="106"/>
    </row>
    <row r="258" ht="12.75">
      <c r="F258" s="106"/>
    </row>
    <row r="259" ht="12.75">
      <c r="F259" s="106"/>
    </row>
    <row r="260" ht="12.75">
      <c r="F260" s="106"/>
    </row>
    <row r="261" ht="12.75">
      <c r="F261" s="106"/>
    </row>
    <row r="262" ht="12.75">
      <c r="F262" s="106"/>
    </row>
    <row r="263" ht="12.75">
      <c r="F263" s="106"/>
    </row>
    <row r="264" ht="12.75">
      <c r="F264" s="106"/>
    </row>
    <row r="265" ht="12.75">
      <c r="F265" s="106"/>
    </row>
    <row r="266" ht="12.75">
      <c r="F266" s="106"/>
    </row>
    <row r="267" ht="12.75">
      <c r="F267" s="106"/>
    </row>
    <row r="268" ht="12.75">
      <c r="F268" s="106"/>
    </row>
    <row r="269" ht="12.75">
      <c r="F269" s="106"/>
    </row>
    <row r="270" ht="12.75">
      <c r="F270" s="106"/>
    </row>
    <row r="271" ht="12.75">
      <c r="F271" s="106"/>
    </row>
    <row r="272" ht="12.75">
      <c r="F272" s="106"/>
    </row>
    <row r="273" ht="12.75">
      <c r="F273" s="106"/>
    </row>
    <row r="274" ht="12.75">
      <c r="F274" s="106"/>
    </row>
    <row r="275" ht="12.75">
      <c r="F275" s="106"/>
    </row>
    <row r="276" ht="12.75">
      <c r="F276" s="106"/>
    </row>
    <row r="277" ht="12.75">
      <c r="F277" s="106"/>
    </row>
    <row r="278" ht="12.75">
      <c r="F278" s="106"/>
    </row>
    <row r="279" ht="12.75">
      <c r="F279" s="106"/>
    </row>
    <row r="280" ht="12.75">
      <c r="F280" s="106"/>
    </row>
    <row r="281" ht="12.75">
      <c r="F281" s="106"/>
    </row>
    <row r="282" ht="12.75">
      <c r="F282" s="106"/>
    </row>
    <row r="283" ht="12.75">
      <c r="F283" s="106"/>
    </row>
    <row r="284" ht="12.75">
      <c r="F284" s="106"/>
    </row>
    <row r="285" ht="12.75">
      <c r="F285" s="106"/>
    </row>
    <row r="286" ht="12.75">
      <c r="F286" s="106"/>
    </row>
    <row r="287" ht="12.75">
      <c r="F287" s="106"/>
    </row>
    <row r="288" ht="12.75">
      <c r="F288" s="106"/>
    </row>
    <row r="289" ht="12.75">
      <c r="F289" s="106"/>
    </row>
    <row r="290" ht="12.75">
      <c r="F290" s="106"/>
    </row>
    <row r="291" ht="12.75">
      <c r="F291" s="106"/>
    </row>
    <row r="292" ht="12.75">
      <c r="F292" s="106"/>
    </row>
    <row r="293" ht="12.75">
      <c r="F293" s="106"/>
    </row>
    <row r="294" ht="12.75">
      <c r="F294" s="106"/>
    </row>
    <row r="295" ht="12.75">
      <c r="F295" s="106"/>
    </row>
    <row r="296" ht="12.75">
      <c r="F296" s="106"/>
    </row>
    <row r="297" ht="12.75">
      <c r="F297" s="106"/>
    </row>
    <row r="298" ht="12.75">
      <c r="F298" s="106"/>
    </row>
    <row r="299" ht="12.75">
      <c r="F299" s="106"/>
    </row>
    <row r="300" ht="12.75">
      <c r="F300" s="106"/>
    </row>
    <row r="301" ht="12.75">
      <c r="F301" s="106"/>
    </row>
    <row r="302" ht="12.75">
      <c r="F302" s="106"/>
    </row>
    <row r="303" ht="12.75">
      <c r="F303" s="106"/>
    </row>
    <row r="304" ht="12.75">
      <c r="F304" s="106"/>
    </row>
    <row r="305" ht="12.75">
      <c r="F305" s="106"/>
    </row>
    <row r="306" ht="12.75">
      <c r="F306" s="106"/>
    </row>
    <row r="307" ht="12.75">
      <c r="F307" s="106"/>
    </row>
    <row r="308" ht="12.75">
      <c r="F308" s="106"/>
    </row>
    <row r="309" ht="12.75">
      <c r="F309" s="106"/>
    </row>
    <row r="310" ht="12.75">
      <c r="F310" s="106"/>
    </row>
    <row r="311" ht="12.75">
      <c r="F311" s="106"/>
    </row>
    <row r="312" ht="12.75">
      <c r="F312" s="106"/>
    </row>
    <row r="313" ht="12.75">
      <c r="F313" s="106"/>
    </row>
    <row r="314" ht="12.75">
      <c r="F314" s="106"/>
    </row>
    <row r="315" spans="1:6" ht="12.75">
      <c r="A315" s="107"/>
      <c r="B315" s="107"/>
      <c r="C315" s="107"/>
      <c r="D315" s="107"/>
      <c r="E315" s="107"/>
      <c r="F315" s="108"/>
    </row>
    <row r="316" spans="1:6" ht="12.75">
      <c r="A316" s="107"/>
      <c r="B316" s="107"/>
      <c r="C316" s="107"/>
      <c r="D316" s="107"/>
      <c r="E316" s="107"/>
      <c r="F316" s="108"/>
    </row>
    <row r="317" spans="1:6" ht="12.75">
      <c r="A317" s="107"/>
      <c r="B317" s="107"/>
      <c r="C317" s="107"/>
      <c r="D317" s="107"/>
      <c r="E317" s="107"/>
      <c r="F317" s="108"/>
    </row>
    <row r="318" spans="1:6" ht="12.75">
      <c r="A318" s="107"/>
      <c r="B318" s="107"/>
      <c r="C318" s="107"/>
      <c r="D318" s="107"/>
      <c r="E318" s="107"/>
      <c r="F318" s="108"/>
    </row>
    <row r="319" spans="1:6" ht="12.75">
      <c r="A319" s="107"/>
      <c r="B319" s="107"/>
      <c r="C319" s="107"/>
      <c r="D319" s="107"/>
      <c r="E319" s="107"/>
      <c r="F319" s="108"/>
    </row>
    <row r="320" spans="1:6" ht="12.75">
      <c r="A320" s="107"/>
      <c r="B320" s="107"/>
      <c r="C320" s="107"/>
      <c r="D320" s="107"/>
      <c r="E320" s="107"/>
      <c r="F320" s="108"/>
    </row>
    <row r="321" spans="1:6" ht="12.75">
      <c r="A321" s="107"/>
      <c r="B321" s="107"/>
      <c r="C321" s="107"/>
      <c r="D321" s="107"/>
      <c r="E321" s="107"/>
      <c r="F321" s="108"/>
    </row>
    <row r="322" spans="1:6" ht="12.75">
      <c r="A322" s="107"/>
      <c r="B322" s="107"/>
      <c r="C322" s="107"/>
      <c r="D322" s="107"/>
      <c r="E322" s="107"/>
      <c r="F322" s="108"/>
    </row>
    <row r="323" ht="12.75">
      <c r="F323" s="106"/>
    </row>
    <row r="324" ht="12.75">
      <c r="F324" s="106"/>
    </row>
    <row r="325" ht="12.75">
      <c r="F325" s="106"/>
    </row>
    <row r="326" ht="12.75">
      <c r="F326" s="106"/>
    </row>
    <row r="327" ht="12.75">
      <c r="F327" s="106"/>
    </row>
    <row r="328" ht="12.75">
      <c r="F328" s="106"/>
    </row>
    <row r="329" ht="12.75">
      <c r="F329" s="106"/>
    </row>
    <row r="330" ht="12.75">
      <c r="F330" s="106"/>
    </row>
    <row r="331" ht="12.75">
      <c r="F331" s="106"/>
    </row>
    <row r="332" ht="12.75">
      <c r="F332" s="106"/>
    </row>
    <row r="333" ht="12.75">
      <c r="F333" s="106"/>
    </row>
    <row r="334" ht="12.75">
      <c r="F334" s="106"/>
    </row>
    <row r="335" ht="12.75">
      <c r="F335" s="106"/>
    </row>
    <row r="336" ht="12.75">
      <c r="F336" s="106"/>
    </row>
    <row r="337" ht="12.75">
      <c r="F337" s="106"/>
    </row>
    <row r="338" ht="12.75">
      <c r="F338" s="106"/>
    </row>
    <row r="339" ht="12.75">
      <c r="F339" s="106"/>
    </row>
    <row r="340" ht="12.75">
      <c r="F340" s="106"/>
    </row>
    <row r="341" ht="12.75">
      <c r="F341" s="106"/>
    </row>
    <row r="342" ht="12.75">
      <c r="F342" s="106"/>
    </row>
    <row r="343" ht="12.75">
      <c r="F343" s="106"/>
    </row>
    <row r="344" ht="12.75">
      <c r="F344" s="106"/>
    </row>
    <row r="345" ht="12.75">
      <c r="F345" s="106"/>
    </row>
    <row r="346" ht="12.75">
      <c r="F346" s="106"/>
    </row>
    <row r="347" ht="12.75">
      <c r="F347" s="106"/>
    </row>
    <row r="348" ht="12.75">
      <c r="F348" s="106"/>
    </row>
    <row r="349" ht="12.75">
      <c r="F349" s="106"/>
    </row>
    <row r="350" ht="12.75">
      <c r="F350" s="106"/>
    </row>
    <row r="351" ht="12.75">
      <c r="F351" s="106"/>
    </row>
    <row r="352" ht="12.75">
      <c r="F352" s="106"/>
    </row>
    <row r="353" ht="12.75">
      <c r="F353" s="106"/>
    </row>
    <row r="354" ht="12.75">
      <c r="F354" s="106"/>
    </row>
    <row r="355" ht="12.75">
      <c r="F355" s="106"/>
    </row>
    <row r="356" ht="12.75">
      <c r="F356" s="106"/>
    </row>
    <row r="357" ht="12.75">
      <c r="F357" s="106"/>
    </row>
    <row r="358" ht="12.75">
      <c r="F358" s="106"/>
    </row>
    <row r="359" ht="12.75">
      <c r="F359" s="106"/>
    </row>
    <row r="360" ht="12.75">
      <c r="F360" s="106"/>
    </row>
    <row r="361" ht="12.75">
      <c r="F361" s="106"/>
    </row>
    <row r="362" ht="12.75">
      <c r="F362" s="106"/>
    </row>
    <row r="363" ht="12.75">
      <c r="F363" s="106"/>
    </row>
    <row r="364" ht="12.75">
      <c r="F364" s="106"/>
    </row>
    <row r="365" ht="12.75">
      <c r="F365" s="106"/>
    </row>
    <row r="366" ht="12.75">
      <c r="F366" s="106"/>
    </row>
    <row r="367" ht="12.75">
      <c r="F367" s="106"/>
    </row>
    <row r="368" ht="12.75">
      <c r="F368" s="106"/>
    </row>
    <row r="369" ht="12.75">
      <c r="F369" s="106"/>
    </row>
    <row r="370" ht="12.75">
      <c r="F370" s="106"/>
    </row>
    <row r="371" ht="12.75">
      <c r="F371" s="106"/>
    </row>
    <row r="372" ht="12.75">
      <c r="F372" s="106"/>
    </row>
    <row r="373" ht="12.75">
      <c r="F373" s="106"/>
    </row>
    <row r="374" ht="12.75">
      <c r="F374" s="106"/>
    </row>
    <row r="375" ht="12.75">
      <c r="F375" s="106"/>
    </row>
    <row r="376" ht="12.75">
      <c r="F376" s="106"/>
    </row>
    <row r="377" ht="12.75">
      <c r="F377" s="106"/>
    </row>
    <row r="378" ht="12.75">
      <c r="F378" s="106"/>
    </row>
    <row r="379" ht="12.75">
      <c r="F379" s="106"/>
    </row>
    <row r="380" ht="12.75">
      <c r="F380" s="106"/>
    </row>
    <row r="381" ht="12.75">
      <c r="F381" s="106"/>
    </row>
    <row r="382" ht="12.75">
      <c r="F382" s="106"/>
    </row>
    <row r="383" ht="12.75">
      <c r="F383" s="106"/>
    </row>
    <row r="384" ht="12.75">
      <c r="F384" s="106"/>
    </row>
    <row r="385" ht="12.75">
      <c r="F385" s="106"/>
    </row>
    <row r="386" ht="12.75">
      <c r="F386" s="106"/>
    </row>
    <row r="387" ht="12.75">
      <c r="F387" s="106"/>
    </row>
    <row r="388" ht="12.75">
      <c r="F388" s="106"/>
    </row>
    <row r="389" ht="12.75">
      <c r="F389" s="106"/>
    </row>
    <row r="390" ht="12.75">
      <c r="F390" s="106"/>
    </row>
    <row r="391" ht="12.75">
      <c r="F391" s="106"/>
    </row>
    <row r="392" ht="12.75">
      <c r="F392" s="106"/>
    </row>
    <row r="393" ht="12.75">
      <c r="F393" s="106"/>
    </row>
    <row r="394" ht="12.75">
      <c r="F394" s="106"/>
    </row>
    <row r="395" ht="12.75">
      <c r="F395" s="106"/>
    </row>
    <row r="396" ht="12.75">
      <c r="F396" s="106"/>
    </row>
    <row r="397" ht="12.75">
      <c r="F397" s="106"/>
    </row>
    <row r="398" ht="12.75">
      <c r="F398" s="106"/>
    </row>
    <row r="399" ht="12.75">
      <c r="F399" s="106"/>
    </row>
    <row r="400" ht="12.75">
      <c r="F400" s="106"/>
    </row>
    <row r="401" ht="12.75">
      <c r="F401" s="106"/>
    </row>
    <row r="402" ht="12.75">
      <c r="F402" s="106"/>
    </row>
    <row r="403" ht="12.75">
      <c r="F403" s="106"/>
    </row>
    <row r="404" ht="12.75">
      <c r="F404" s="106"/>
    </row>
    <row r="405" ht="12.75">
      <c r="F405" s="106"/>
    </row>
    <row r="406" ht="12.75">
      <c r="F406" s="106"/>
    </row>
    <row r="407" ht="12.75">
      <c r="F407" s="106"/>
    </row>
    <row r="408" ht="12.75">
      <c r="F408" s="106"/>
    </row>
    <row r="409" ht="12.75">
      <c r="F409" s="106"/>
    </row>
    <row r="410" ht="12.75">
      <c r="F410" s="106"/>
    </row>
    <row r="411" ht="12.75">
      <c r="F411" s="106"/>
    </row>
    <row r="412" ht="12.75">
      <c r="F412" s="106"/>
    </row>
    <row r="413" ht="12.75">
      <c r="F413" s="106"/>
    </row>
    <row r="414" ht="12.75">
      <c r="F414" s="106"/>
    </row>
    <row r="415" ht="12.75">
      <c r="F415" s="106"/>
    </row>
    <row r="416" ht="12.75">
      <c r="F416" s="106"/>
    </row>
    <row r="417" ht="12.75">
      <c r="F417" s="106"/>
    </row>
    <row r="418" ht="12.75">
      <c r="F418" s="106"/>
    </row>
    <row r="419" ht="12.75">
      <c r="F419" s="106"/>
    </row>
    <row r="420" ht="12.75">
      <c r="F420" s="106"/>
    </row>
    <row r="421" ht="12.75">
      <c r="F421" s="106"/>
    </row>
    <row r="422" ht="12.75">
      <c r="F422" s="106"/>
    </row>
    <row r="423" ht="12.75">
      <c r="F423" s="106"/>
    </row>
    <row r="424" ht="12.75">
      <c r="F424" s="106"/>
    </row>
    <row r="425" ht="12.75">
      <c r="F425" s="106"/>
    </row>
    <row r="426" ht="12.75">
      <c r="F426" s="106"/>
    </row>
    <row r="427" ht="12.75">
      <c r="F427" s="106"/>
    </row>
    <row r="428" ht="12.75">
      <c r="F428" s="106"/>
    </row>
    <row r="429" ht="12.75">
      <c r="F429" s="106"/>
    </row>
    <row r="430" ht="12.75">
      <c r="F430" s="106"/>
    </row>
    <row r="431" ht="12.75">
      <c r="F431" s="106"/>
    </row>
    <row r="432" ht="12.75">
      <c r="F432" s="106"/>
    </row>
    <row r="433" ht="12.75">
      <c r="F433" s="106"/>
    </row>
    <row r="434" ht="12.75">
      <c r="F434" s="106"/>
    </row>
    <row r="435" ht="12.75">
      <c r="F435" s="106"/>
    </row>
    <row r="436" ht="12.75">
      <c r="F436" s="106"/>
    </row>
    <row r="437" ht="12.75">
      <c r="F437" s="106"/>
    </row>
    <row r="438" ht="12.75">
      <c r="F438" s="106"/>
    </row>
    <row r="439" ht="12.75">
      <c r="F439" s="106"/>
    </row>
    <row r="440" ht="12.75">
      <c r="F440" s="106"/>
    </row>
    <row r="441" ht="12.75">
      <c r="F441" s="106"/>
    </row>
    <row r="442" ht="12.75">
      <c r="F442" s="106"/>
    </row>
    <row r="443" ht="12.75">
      <c r="F443" s="106"/>
    </row>
    <row r="444" ht="12.75">
      <c r="F444" s="106"/>
    </row>
    <row r="445" ht="12.75">
      <c r="F445" s="106"/>
    </row>
    <row r="446" ht="12.75">
      <c r="F446" s="106"/>
    </row>
    <row r="447" ht="12.75">
      <c r="F447" s="106"/>
    </row>
    <row r="448" ht="12.75">
      <c r="F448" s="106"/>
    </row>
    <row r="449" ht="12.75">
      <c r="F449" s="106"/>
    </row>
    <row r="450" ht="12.75">
      <c r="F450" s="106"/>
    </row>
    <row r="451" ht="12.75">
      <c r="F451" s="106"/>
    </row>
    <row r="452" ht="12.75">
      <c r="F452" s="106"/>
    </row>
    <row r="453" ht="12.75">
      <c r="F453" s="106"/>
    </row>
    <row r="454" ht="12.75">
      <c r="F454" s="106"/>
    </row>
    <row r="455" ht="12.75">
      <c r="F455" s="106"/>
    </row>
    <row r="456" ht="12.75">
      <c r="F456" s="106"/>
    </row>
    <row r="457" ht="12.75">
      <c r="F457" s="106"/>
    </row>
    <row r="458" ht="12.75">
      <c r="F458" s="106"/>
    </row>
    <row r="459" ht="12.75">
      <c r="F459" s="106"/>
    </row>
    <row r="460" ht="12.75">
      <c r="F460" s="106"/>
    </row>
    <row r="461" ht="12.75">
      <c r="F461" s="106"/>
    </row>
    <row r="462" ht="12.75">
      <c r="F462" s="106"/>
    </row>
    <row r="463" ht="12.75">
      <c r="F463" s="106"/>
    </row>
    <row r="464" ht="12.75">
      <c r="F464" s="106"/>
    </row>
    <row r="465" ht="12.75">
      <c r="F465" s="106"/>
    </row>
    <row r="466" ht="12.75">
      <c r="F466" s="106"/>
    </row>
    <row r="467" ht="12.75">
      <c r="F467" s="106"/>
    </row>
    <row r="468" ht="12.75">
      <c r="F468" s="106"/>
    </row>
    <row r="469" ht="12.75">
      <c r="F469" s="106"/>
    </row>
    <row r="470" ht="12.75">
      <c r="F470" s="106"/>
    </row>
    <row r="471" ht="12.75">
      <c r="F471" s="106"/>
    </row>
    <row r="472" ht="12.75">
      <c r="F472" s="106"/>
    </row>
    <row r="473" ht="12.75">
      <c r="F473" s="106"/>
    </row>
    <row r="474" ht="12.75">
      <c r="F474" s="106"/>
    </row>
    <row r="475" ht="12.75">
      <c r="F475" s="106"/>
    </row>
    <row r="476" ht="12.75">
      <c r="F476" s="106"/>
    </row>
    <row r="477" ht="12.75">
      <c r="F477" s="106"/>
    </row>
    <row r="478" ht="12.75">
      <c r="F478" s="106"/>
    </row>
    <row r="479" ht="12.75">
      <c r="F479" s="106"/>
    </row>
    <row r="480" ht="12.75">
      <c r="F480" s="106"/>
    </row>
    <row r="481" ht="12.75">
      <c r="F481" s="106"/>
    </row>
    <row r="482" ht="12.75">
      <c r="F482" s="106"/>
    </row>
    <row r="483" ht="12.75">
      <c r="F483" s="106"/>
    </row>
    <row r="484" ht="12.75">
      <c r="F484" s="106"/>
    </row>
    <row r="485" ht="12.75">
      <c r="F485" s="106"/>
    </row>
    <row r="486" ht="12.75">
      <c r="F486" s="106"/>
    </row>
    <row r="487" ht="12.75">
      <c r="F487" s="106"/>
    </row>
    <row r="488" ht="12.75">
      <c r="F488" s="106"/>
    </row>
    <row r="489" ht="12.75">
      <c r="F489" s="106"/>
    </row>
    <row r="490" ht="12.75">
      <c r="F490" s="106"/>
    </row>
    <row r="491" ht="12.75">
      <c r="F491" s="106"/>
    </row>
    <row r="492" ht="12.75">
      <c r="F492" s="106"/>
    </row>
    <row r="493" ht="12.75">
      <c r="F493" s="106"/>
    </row>
    <row r="494" ht="12.75">
      <c r="F494" s="106"/>
    </row>
    <row r="495" ht="12.75">
      <c r="F495" s="106"/>
    </row>
    <row r="496" ht="12.75">
      <c r="F496" s="106"/>
    </row>
    <row r="497" ht="12.75">
      <c r="F497" s="106"/>
    </row>
    <row r="498" ht="12.75">
      <c r="F498" s="106"/>
    </row>
    <row r="499" ht="12.75">
      <c r="F499" s="106"/>
    </row>
    <row r="500" ht="12.75">
      <c r="F500" s="106"/>
    </row>
    <row r="501" ht="12.75">
      <c r="F501" s="106"/>
    </row>
    <row r="502" ht="12.75">
      <c r="F502" s="106"/>
    </row>
    <row r="503" ht="12.75">
      <c r="F503" s="106"/>
    </row>
    <row r="504" ht="12.75">
      <c r="F504" s="106"/>
    </row>
    <row r="505" ht="12.75">
      <c r="F505" s="106"/>
    </row>
    <row r="506" ht="12.75">
      <c r="F506" s="106"/>
    </row>
    <row r="507" ht="12.75">
      <c r="F507" s="106"/>
    </row>
    <row r="508" ht="12.75">
      <c r="F508" s="106"/>
    </row>
    <row r="509" ht="12.75">
      <c r="F509" s="106"/>
    </row>
    <row r="510" ht="12.75">
      <c r="F510" s="106"/>
    </row>
    <row r="511" ht="12.75">
      <c r="F511" s="106"/>
    </row>
    <row r="512" ht="12.75">
      <c r="F512" s="106"/>
    </row>
    <row r="513" ht="12.75">
      <c r="F513" s="106"/>
    </row>
    <row r="514" ht="12.75">
      <c r="F514" s="106"/>
    </row>
    <row r="515" ht="12.75">
      <c r="F515" s="106"/>
    </row>
    <row r="516" ht="12.75">
      <c r="F516" s="106"/>
    </row>
    <row r="517" ht="12.75">
      <c r="F517" s="106"/>
    </row>
    <row r="518" ht="12.75">
      <c r="F518" s="106"/>
    </row>
    <row r="519" ht="12.75">
      <c r="F519" s="106"/>
    </row>
    <row r="520" ht="12.75">
      <c r="F520" s="106"/>
    </row>
    <row r="521" ht="12.75">
      <c r="F521" s="106"/>
    </row>
    <row r="522" ht="12.75">
      <c r="F522" s="106"/>
    </row>
    <row r="523" ht="12.75">
      <c r="F523" s="106"/>
    </row>
    <row r="524" ht="12.75">
      <c r="F524" s="106"/>
    </row>
    <row r="525" ht="12.75">
      <c r="F525" s="106"/>
    </row>
    <row r="526" ht="12.75">
      <c r="F526" s="106"/>
    </row>
    <row r="527" ht="12.75">
      <c r="F527" s="106"/>
    </row>
    <row r="528" ht="12.75">
      <c r="F528" s="106"/>
    </row>
    <row r="529" ht="12.75">
      <c r="F529" s="106"/>
    </row>
    <row r="530" ht="12.75">
      <c r="F530" s="106"/>
    </row>
    <row r="531" ht="12.75">
      <c r="F531" s="106"/>
    </row>
    <row r="532" ht="12.75">
      <c r="F532" s="106"/>
    </row>
    <row r="533" ht="12.75">
      <c r="F533" s="106"/>
    </row>
    <row r="534" ht="12.75">
      <c r="F534" s="106"/>
    </row>
    <row r="535" ht="12.75">
      <c r="F535" s="106"/>
    </row>
    <row r="536" ht="12.75">
      <c r="F536" s="106"/>
    </row>
    <row r="537" ht="12.75">
      <c r="F537" s="106"/>
    </row>
    <row r="538" ht="12.75">
      <c r="F538" s="106"/>
    </row>
    <row r="539" ht="12.75">
      <c r="F539" s="106"/>
    </row>
    <row r="540" ht="12.75">
      <c r="F540" s="106"/>
    </row>
    <row r="541" ht="12.75">
      <c r="F541" s="106"/>
    </row>
    <row r="542" ht="12.75">
      <c r="F542" s="106"/>
    </row>
    <row r="543" ht="12.75">
      <c r="F543" s="106"/>
    </row>
    <row r="544" ht="12.75">
      <c r="F544" s="106"/>
    </row>
    <row r="545" ht="12.75">
      <c r="F545" s="106"/>
    </row>
    <row r="546" ht="12.75">
      <c r="F546" s="106"/>
    </row>
    <row r="547" ht="12.75">
      <c r="F547" s="106"/>
    </row>
    <row r="548" ht="12.75">
      <c r="F548" s="106"/>
    </row>
    <row r="549" ht="12.75">
      <c r="F549" s="106"/>
    </row>
    <row r="550" ht="12.75">
      <c r="F550" s="106"/>
    </row>
    <row r="551" ht="12.75">
      <c r="F551" s="106"/>
    </row>
    <row r="552" ht="12.75">
      <c r="F552" s="106"/>
    </row>
    <row r="553" ht="12.75">
      <c r="F553" s="106"/>
    </row>
    <row r="554" ht="12.75">
      <c r="F554" s="106"/>
    </row>
    <row r="555" ht="12.75">
      <c r="F555" s="106"/>
    </row>
    <row r="556" ht="12.75">
      <c r="F556" s="106"/>
    </row>
    <row r="557" ht="12.75">
      <c r="F557" s="106"/>
    </row>
    <row r="558" ht="12.75">
      <c r="F558" s="106"/>
    </row>
    <row r="559" ht="12.75">
      <c r="F559" s="106"/>
    </row>
    <row r="560" ht="12.75">
      <c r="F560" s="106"/>
    </row>
    <row r="561" ht="12.75">
      <c r="F561" s="106"/>
    </row>
    <row r="562" ht="12.75">
      <c r="F562" s="106"/>
    </row>
    <row r="563" ht="12.75">
      <c r="F563" s="106"/>
    </row>
    <row r="564" ht="12.75">
      <c r="F564" s="106"/>
    </row>
    <row r="565" ht="12.75">
      <c r="F565" s="106"/>
    </row>
    <row r="566" ht="12.75">
      <c r="F566" s="106"/>
    </row>
    <row r="567" ht="12.75">
      <c r="F567" s="106"/>
    </row>
    <row r="568" ht="12.75">
      <c r="F568" s="106"/>
    </row>
    <row r="569" ht="12.75">
      <c r="F569" s="106"/>
    </row>
    <row r="570" ht="12.75">
      <c r="F570" s="106"/>
    </row>
    <row r="571" ht="12.75">
      <c r="F571" s="106"/>
    </row>
    <row r="572" ht="12.75">
      <c r="F572" s="106"/>
    </row>
    <row r="573" ht="12.75">
      <c r="F573" s="106"/>
    </row>
    <row r="574" ht="12.75">
      <c r="F574" s="106"/>
    </row>
    <row r="575" ht="12.75">
      <c r="F575" s="106"/>
    </row>
    <row r="576" ht="12.75">
      <c r="F576" s="106"/>
    </row>
    <row r="577" ht="12.75">
      <c r="F577" s="106"/>
    </row>
    <row r="578" ht="12.75">
      <c r="F578" s="106"/>
    </row>
    <row r="579" ht="12.75">
      <c r="F579" s="106"/>
    </row>
    <row r="580" ht="12.75">
      <c r="F580" s="106"/>
    </row>
    <row r="581" ht="12.75">
      <c r="F581" s="106"/>
    </row>
    <row r="582" ht="12.75">
      <c r="F582" s="106"/>
    </row>
    <row r="583" ht="12.75">
      <c r="F583" s="106"/>
    </row>
    <row r="584" ht="12.75">
      <c r="F584" s="106"/>
    </row>
    <row r="585" ht="12.75">
      <c r="F585" s="106"/>
    </row>
    <row r="586" ht="12.75">
      <c r="F586" s="106"/>
    </row>
    <row r="587" ht="12.75">
      <c r="F587" s="106"/>
    </row>
    <row r="588" ht="12.75">
      <c r="F588" s="106"/>
    </row>
    <row r="589" ht="12.75">
      <c r="F589" s="106"/>
    </row>
    <row r="590" ht="12.75">
      <c r="F590" s="106"/>
    </row>
    <row r="591" ht="12.75">
      <c r="F591" s="106"/>
    </row>
    <row r="592" ht="12.75">
      <c r="F592" s="106"/>
    </row>
    <row r="593" ht="12.75">
      <c r="F593" s="106"/>
    </row>
    <row r="594" ht="12.75">
      <c r="F594" s="106"/>
    </row>
    <row r="595" ht="12.75">
      <c r="F595" s="106"/>
    </row>
    <row r="596" ht="12.75">
      <c r="F596" s="106"/>
    </row>
    <row r="597" ht="12.75">
      <c r="F597" s="106"/>
    </row>
    <row r="598" ht="12.75">
      <c r="F598" s="106"/>
    </row>
    <row r="599" ht="12.75">
      <c r="F599" s="106"/>
    </row>
    <row r="600" ht="12.75">
      <c r="F600" s="106"/>
    </row>
    <row r="601" ht="12.75">
      <c r="F601" s="106"/>
    </row>
    <row r="602" ht="12.75">
      <c r="F602" s="106"/>
    </row>
    <row r="603" ht="12.75">
      <c r="F603" s="106"/>
    </row>
    <row r="604" ht="12.75">
      <c r="F604" s="106"/>
    </row>
    <row r="605" ht="12.75">
      <c r="F605" s="106"/>
    </row>
    <row r="606" ht="12.75">
      <c r="F606" s="106"/>
    </row>
    <row r="607" ht="12.75">
      <c r="F607" s="106"/>
    </row>
    <row r="608" ht="12.75">
      <c r="F608" s="106"/>
    </row>
    <row r="609" ht="12.75">
      <c r="F609" s="106"/>
    </row>
    <row r="610" ht="12.75">
      <c r="F610" s="106"/>
    </row>
    <row r="611" ht="12.75">
      <c r="F611" s="106"/>
    </row>
    <row r="612" ht="12.75">
      <c r="F612" s="106"/>
    </row>
    <row r="613" ht="12.75">
      <c r="F613" s="106"/>
    </row>
    <row r="614" ht="12.75">
      <c r="F614" s="106"/>
    </row>
    <row r="615" ht="12.75">
      <c r="F615" s="106"/>
    </row>
    <row r="616" ht="12.75">
      <c r="F616" s="106"/>
    </row>
    <row r="617" ht="12.75">
      <c r="F617" s="106"/>
    </row>
    <row r="618" ht="12.75">
      <c r="F618" s="106"/>
    </row>
    <row r="619" ht="12.75">
      <c r="F619" s="106"/>
    </row>
    <row r="620" ht="12.75">
      <c r="F620" s="106"/>
    </row>
    <row r="621" ht="12.75">
      <c r="F621" s="106"/>
    </row>
    <row r="622" ht="12.75">
      <c r="F622" s="106"/>
    </row>
    <row r="623" ht="12.75">
      <c r="F623" s="106"/>
    </row>
    <row r="624" ht="12.75">
      <c r="F624" s="106"/>
    </row>
    <row r="625" ht="12.75">
      <c r="F625" s="106"/>
    </row>
    <row r="626" ht="12.75">
      <c r="F626" s="106"/>
    </row>
    <row r="627" ht="12.75">
      <c r="F627" s="106"/>
    </row>
    <row r="628" ht="12.75">
      <c r="F628" s="106"/>
    </row>
    <row r="629" ht="12.75">
      <c r="F629" s="106"/>
    </row>
    <row r="630" ht="12.75">
      <c r="F630" s="106"/>
    </row>
    <row r="631" ht="12.75">
      <c r="F631" s="106"/>
    </row>
    <row r="632" ht="12.75">
      <c r="F632" s="106"/>
    </row>
    <row r="633" ht="12.75">
      <c r="F633" s="106"/>
    </row>
    <row r="634" ht="12.75">
      <c r="F634" s="106"/>
    </row>
    <row r="635" ht="12.75">
      <c r="F635" s="106"/>
    </row>
    <row r="636" ht="12.75">
      <c r="F636" s="106"/>
    </row>
    <row r="637" ht="12.75">
      <c r="F637" s="106"/>
    </row>
    <row r="638" ht="12.75">
      <c r="F638" s="106"/>
    </row>
    <row r="639" ht="12.75">
      <c r="F639" s="106"/>
    </row>
    <row r="640" ht="12.75">
      <c r="F640" s="106"/>
    </row>
    <row r="641" ht="12.75">
      <c r="F641" s="106"/>
    </row>
    <row r="642" ht="12.75">
      <c r="F642" s="106"/>
    </row>
    <row r="643" ht="12.75">
      <c r="F643" s="106"/>
    </row>
    <row r="644" ht="12.75">
      <c r="F644" s="106"/>
    </row>
    <row r="645" ht="12.75">
      <c r="F645" s="106"/>
    </row>
    <row r="646" ht="12.75">
      <c r="F646" s="106"/>
    </row>
    <row r="647" ht="12.75">
      <c r="F647" s="106"/>
    </row>
    <row r="648" ht="12.75">
      <c r="F648" s="106"/>
    </row>
    <row r="649" ht="12.75">
      <c r="F649" s="106"/>
    </row>
    <row r="650" ht="12.75">
      <c r="F650" s="106"/>
    </row>
    <row r="651" ht="12.75">
      <c r="F651" s="106"/>
    </row>
    <row r="652" ht="12.75">
      <c r="F652" s="106"/>
    </row>
    <row r="653" ht="12.75">
      <c r="F653" s="106"/>
    </row>
    <row r="654" ht="12.75">
      <c r="F654" s="106"/>
    </row>
    <row r="655" ht="12.75">
      <c r="F655" s="106"/>
    </row>
    <row r="656" ht="12.75">
      <c r="F656" s="106"/>
    </row>
    <row r="657" ht="12.75">
      <c r="F657" s="106"/>
    </row>
    <row r="658" ht="12.75">
      <c r="F658" s="106"/>
    </row>
    <row r="659" ht="12.75">
      <c r="F659" s="106"/>
    </row>
    <row r="660" ht="12.75">
      <c r="F660" s="106"/>
    </row>
    <row r="661" ht="12.75">
      <c r="F661" s="106"/>
    </row>
    <row r="662" ht="12.75">
      <c r="F662" s="106"/>
    </row>
    <row r="663" ht="12.75">
      <c r="F663" s="106"/>
    </row>
    <row r="664" ht="12.75">
      <c r="F664" s="106"/>
    </row>
    <row r="665" ht="12.75">
      <c r="F665" s="106"/>
    </row>
    <row r="666" ht="12.75">
      <c r="F666" s="106"/>
    </row>
    <row r="667" ht="12.75">
      <c r="F667" s="106"/>
    </row>
    <row r="668" ht="12.75">
      <c r="F668" s="106"/>
    </row>
    <row r="669" ht="12.75">
      <c r="F669" s="106"/>
    </row>
    <row r="670" ht="12.75">
      <c r="F670" s="106"/>
    </row>
    <row r="671" ht="12.75">
      <c r="F671" s="106"/>
    </row>
    <row r="672" ht="12.75">
      <c r="F672" s="106"/>
    </row>
    <row r="673" ht="12.75">
      <c r="F673" s="106"/>
    </row>
    <row r="674" ht="12.75">
      <c r="F674" s="106"/>
    </row>
    <row r="675" ht="12.75">
      <c r="F675" s="106"/>
    </row>
    <row r="676" ht="12.75">
      <c r="F676" s="106"/>
    </row>
    <row r="677" ht="12.75">
      <c r="F677" s="106"/>
    </row>
    <row r="678" ht="12.75">
      <c r="F678" s="106"/>
    </row>
    <row r="679" ht="12.75">
      <c r="F679" s="106"/>
    </row>
    <row r="680" ht="12.75">
      <c r="F680" s="106"/>
    </row>
    <row r="681" ht="12.75">
      <c r="F681" s="106"/>
    </row>
    <row r="682" ht="12.75">
      <c r="F682" s="106"/>
    </row>
    <row r="683" ht="12.75">
      <c r="F683" s="106"/>
    </row>
    <row r="684" ht="12.75">
      <c r="F684" s="106"/>
    </row>
    <row r="685" ht="12.75">
      <c r="F685" s="106"/>
    </row>
    <row r="686" ht="12.75">
      <c r="F686" s="106"/>
    </row>
    <row r="687" ht="12.75">
      <c r="F687" s="106"/>
    </row>
    <row r="688" ht="12.75">
      <c r="F688" s="106"/>
    </row>
    <row r="689" ht="12.75">
      <c r="F689" s="106"/>
    </row>
    <row r="690" ht="12.75">
      <c r="F690" s="106"/>
    </row>
    <row r="691" ht="12.75">
      <c r="F691" s="106"/>
    </row>
    <row r="692" ht="12.75">
      <c r="F692" s="106"/>
    </row>
    <row r="693" ht="12.75">
      <c r="F693" s="106"/>
    </row>
    <row r="694" ht="12.75">
      <c r="F694" s="106"/>
    </row>
    <row r="695" ht="12.75">
      <c r="F695" s="106"/>
    </row>
    <row r="696" ht="12.75">
      <c r="F696" s="106"/>
    </row>
    <row r="697" ht="12.75">
      <c r="F697" s="106"/>
    </row>
    <row r="698" ht="12.75">
      <c r="F698" s="106"/>
    </row>
    <row r="699" ht="12.75">
      <c r="F699" s="106"/>
    </row>
    <row r="700" ht="12.75">
      <c r="F700" s="106"/>
    </row>
    <row r="701" ht="12.75">
      <c r="F701" s="106"/>
    </row>
    <row r="702" ht="12.75">
      <c r="F702" s="106"/>
    </row>
    <row r="703" ht="12.75">
      <c r="F703" s="106"/>
    </row>
    <row r="704" ht="12.75">
      <c r="F704" s="106"/>
    </row>
    <row r="705" ht="12.75">
      <c r="F705" s="106"/>
    </row>
    <row r="706" ht="12.75">
      <c r="F706" s="106"/>
    </row>
    <row r="707" ht="12.75">
      <c r="F707" s="106"/>
    </row>
    <row r="708" ht="12.75">
      <c r="F708" s="106"/>
    </row>
    <row r="709" ht="12.75">
      <c r="F709" s="106"/>
    </row>
    <row r="710" ht="12.75">
      <c r="F710" s="106"/>
    </row>
    <row r="711" ht="12.75">
      <c r="F711" s="106"/>
    </row>
    <row r="712" ht="12.75">
      <c r="F712" s="106"/>
    </row>
    <row r="713" ht="12.75">
      <c r="F713" s="106"/>
    </row>
    <row r="714" ht="12.75">
      <c r="F714" s="106"/>
    </row>
    <row r="715" ht="12.75">
      <c r="F715" s="106"/>
    </row>
    <row r="716" ht="12.75">
      <c r="F716" s="106"/>
    </row>
    <row r="717" ht="12.75">
      <c r="F717" s="106"/>
    </row>
    <row r="718" ht="12.75">
      <c r="F718" s="106"/>
    </row>
    <row r="719" ht="12.75">
      <c r="F719" s="106"/>
    </row>
    <row r="720" ht="12.75">
      <c r="F720" s="106"/>
    </row>
    <row r="721" ht="12.75">
      <c r="F721" s="106"/>
    </row>
    <row r="722" ht="12.75">
      <c r="F722" s="106"/>
    </row>
    <row r="723" ht="12.75">
      <c r="F723" s="106"/>
    </row>
    <row r="724" ht="12.75">
      <c r="F724" s="106"/>
    </row>
    <row r="725" ht="12.75">
      <c r="F725" s="106"/>
    </row>
    <row r="726" ht="12.75">
      <c r="F726" s="106"/>
    </row>
    <row r="727" ht="12.75">
      <c r="F727" s="106"/>
    </row>
    <row r="728" ht="12.75">
      <c r="F728" s="106"/>
    </row>
    <row r="729" ht="12.75">
      <c r="F729" s="106"/>
    </row>
    <row r="730" ht="12.75">
      <c r="F730" s="106"/>
    </row>
    <row r="731" ht="12.75">
      <c r="F731" s="106"/>
    </row>
    <row r="732" ht="12.75">
      <c r="F732" s="106"/>
    </row>
    <row r="733" ht="12.75">
      <c r="F733" s="106"/>
    </row>
    <row r="734" ht="12.75">
      <c r="F734" s="106"/>
    </row>
    <row r="735" ht="12.75">
      <c r="F735" s="106"/>
    </row>
    <row r="736" ht="12.75">
      <c r="F736" s="106"/>
    </row>
    <row r="737" ht="12.75">
      <c r="F737" s="106"/>
    </row>
    <row r="738" ht="12.75">
      <c r="F738" s="106"/>
    </row>
    <row r="739" ht="12.75">
      <c r="F739" s="106"/>
    </row>
    <row r="740" ht="12.75">
      <c r="F740" s="106"/>
    </row>
    <row r="741" ht="12.75">
      <c r="F741" s="106"/>
    </row>
    <row r="742" ht="12.75">
      <c r="F742" s="106"/>
    </row>
    <row r="743" ht="12.75">
      <c r="F743" s="106"/>
    </row>
    <row r="744" ht="12.75">
      <c r="F744" s="106"/>
    </row>
    <row r="745" ht="12.75">
      <c r="F745" s="106"/>
    </row>
    <row r="746" ht="12.75">
      <c r="F746" s="106"/>
    </row>
    <row r="747" ht="12.75">
      <c r="F747" s="106"/>
    </row>
    <row r="748" ht="12.75">
      <c r="F748" s="106"/>
    </row>
    <row r="749" ht="12.75">
      <c r="F749" s="106"/>
    </row>
    <row r="750" ht="12.75">
      <c r="F750" s="106"/>
    </row>
    <row r="751" ht="12.75">
      <c r="F751" s="106"/>
    </row>
    <row r="752" ht="12.75">
      <c r="F752" s="106"/>
    </row>
    <row r="753" ht="12.75">
      <c r="F753" s="106"/>
    </row>
    <row r="754" ht="12.75">
      <c r="F754" s="106"/>
    </row>
    <row r="755" ht="12.75">
      <c r="F755" s="106"/>
    </row>
    <row r="756" ht="12.75">
      <c r="F756" s="106"/>
    </row>
    <row r="757" ht="12.75">
      <c r="F757" s="106"/>
    </row>
    <row r="758" ht="12.75">
      <c r="F758" s="106"/>
    </row>
    <row r="759" ht="12.75">
      <c r="F759" s="106"/>
    </row>
    <row r="760" ht="12.75">
      <c r="F760" s="106"/>
    </row>
    <row r="761" ht="12.75">
      <c r="F761" s="106"/>
    </row>
    <row r="762" ht="12.75">
      <c r="F762" s="106"/>
    </row>
    <row r="763" ht="12.75">
      <c r="F763" s="106"/>
    </row>
    <row r="764" ht="12.75">
      <c r="F764" s="106"/>
    </row>
    <row r="765" ht="12.75">
      <c r="F765" s="106"/>
    </row>
    <row r="766" ht="12.75">
      <c r="F766" s="106"/>
    </row>
    <row r="767" ht="12.75">
      <c r="F767" s="106"/>
    </row>
    <row r="768" ht="12.75">
      <c r="F768" s="106"/>
    </row>
    <row r="769" ht="12.75">
      <c r="F769" s="106"/>
    </row>
    <row r="770" ht="12.75">
      <c r="F770" s="106"/>
    </row>
    <row r="771" ht="12.75">
      <c r="F771" s="106"/>
    </row>
    <row r="772" ht="12.75">
      <c r="F772" s="106"/>
    </row>
    <row r="773" ht="12.75">
      <c r="F773" s="106"/>
    </row>
    <row r="774" ht="12.75">
      <c r="F774" s="106"/>
    </row>
    <row r="775" ht="12.75">
      <c r="F775" s="106"/>
    </row>
    <row r="776" ht="12.75">
      <c r="F776" s="106"/>
    </row>
    <row r="777" ht="12.75">
      <c r="F777" s="106"/>
    </row>
    <row r="778" ht="12.75">
      <c r="F778" s="106"/>
    </row>
    <row r="779" ht="12.75">
      <c r="F779" s="106"/>
    </row>
    <row r="780" ht="12.75">
      <c r="F780" s="106"/>
    </row>
    <row r="781" ht="12.75">
      <c r="F781" s="106"/>
    </row>
    <row r="782" ht="12.75">
      <c r="F782" s="106"/>
    </row>
    <row r="783" ht="12.75">
      <c r="F783" s="106"/>
    </row>
    <row r="784" ht="12.75">
      <c r="F784" s="106"/>
    </row>
    <row r="785" ht="12.75">
      <c r="F785" s="106"/>
    </row>
    <row r="786" ht="12.75">
      <c r="F786" s="106"/>
    </row>
    <row r="787" ht="12.75">
      <c r="F787" s="106"/>
    </row>
    <row r="788" ht="12.75">
      <c r="F788" s="106"/>
    </row>
    <row r="789" ht="12.75">
      <c r="F789" s="106"/>
    </row>
    <row r="790" ht="12.75">
      <c r="F790" s="106"/>
    </row>
    <row r="791" ht="12.75">
      <c r="F791" s="106"/>
    </row>
    <row r="792" ht="12.75">
      <c r="F792" s="106"/>
    </row>
    <row r="793" ht="12.75">
      <c r="F793" s="106"/>
    </row>
    <row r="794" ht="12.75">
      <c r="F794" s="106"/>
    </row>
    <row r="795" ht="12.75">
      <c r="F795" s="106"/>
    </row>
    <row r="796" ht="12.75">
      <c r="F796" s="106"/>
    </row>
    <row r="797" ht="12.75">
      <c r="F797" s="106"/>
    </row>
    <row r="798" ht="12.75">
      <c r="F798" s="106"/>
    </row>
    <row r="799" ht="12.75">
      <c r="F799" s="106"/>
    </row>
    <row r="800" ht="12.75">
      <c r="F800" s="106"/>
    </row>
    <row r="801" ht="12.75">
      <c r="F801" s="106"/>
    </row>
    <row r="802" ht="12.75">
      <c r="F802" s="106"/>
    </row>
    <row r="803" ht="12.75">
      <c r="F803" s="106"/>
    </row>
    <row r="804" ht="12.75">
      <c r="F804" s="106"/>
    </row>
    <row r="805" ht="12.75">
      <c r="F805" s="106"/>
    </row>
    <row r="806" ht="12.75">
      <c r="F806" s="106"/>
    </row>
    <row r="807" ht="12.75">
      <c r="F807" s="106"/>
    </row>
    <row r="808" ht="12.75">
      <c r="F808" s="106"/>
    </row>
    <row r="809" ht="12.75">
      <c r="F809" s="106"/>
    </row>
    <row r="810" ht="12.75">
      <c r="F810" s="106"/>
    </row>
    <row r="811" ht="12.75">
      <c r="F811" s="106"/>
    </row>
    <row r="812" ht="12.75">
      <c r="F812" s="106"/>
    </row>
    <row r="813" ht="12.75">
      <c r="F813" s="106"/>
    </row>
    <row r="814" ht="12.75">
      <c r="F814" s="106"/>
    </row>
    <row r="815" ht="12.75">
      <c r="F815" s="106"/>
    </row>
    <row r="816" ht="12.75">
      <c r="F816" s="106"/>
    </row>
    <row r="817" ht="12.75">
      <c r="F817" s="106"/>
    </row>
    <row r="818" ht="12.75">
      <c r="F818" s="106"/>
    </row>
    <row r="819" ht="12.75">
      <c r="F819" s="106"/>
    </row>
    <row r="820" ht="12.75">
      <c r="F820" s="106"/>
    </row>
    <row r="821" ht="12.75">
      <c r="F821" s="106"/>
    </row>
    <row r="822" ht="12.75">
      <c r="F822" s="106"/>
    </row>
    <row r="823" ht="12.75">
      <c r="F823" s="106"/>
    </row>
    <row r="824" ht="12.75">
      <c r="F824" s="106"/>
    </row>
    <row r="825" ht="12.75">
      <c r="F825" s="106"/>
    </row>
    <row r="826" ht="12.75">
      <c r="F826" s="106"/>
    </row>
    <row r="827" ht="12.75">
      <c r="F827" s="106"/>
    </row>
    <row r="828" ht="12.75">
      <c r="F828" s="106"/>
    </row>
    <row r="829" ht="12.75">
      <c r="F829" s="106"/>
    </row>
    <row r="830" ht="12.75">
      <c r="F830" s="106"/>
    </row>
    <row r="831" ht="12.75">
      <c r="F831" s="106"/>
    </row>
    <row r="832" ht="12.75">
      <c r="F832" s="106"/>
    </row>
    <row r="833" ht="12.75">
      <c r="F833" s="106"/>
    </row>
    <row r="834" ht="12.75">
      <c r="F834" s="106"/>
    </row>
    <row r="835" ht="12.75">
      <c r="F835" s="106"/>
    </row>
    <row r="836" ht="12.75">
      <c r="F836" s="106"/>
    </row>
    <row r="837" ht="12.75">
      <c r="F837" s="106"/>
    </row>
    <row r="838" ht="12.75">
      <c r="F838" s="106"/>
    </row>
    <row r="839" ht="12.75">
      <c r="F839" s="106"/>
    </row>
    <row r="840" ht="12.75">
      <c r="F840" s="106"/>
    </row>
    <row r="841" ht="12.75">
      <c r="F841" s="106"/>
    </row>
    <row r="842" ht="12.75">
      <c r="F842" s="106"/>
    </row>
    <row r="843" ht="12.75">
      <c r="F843" s="106"/>
    </row>
    <row r="844" ht="12.75">
      <c r="F844" s="106"/>
    </row>
    <row r="845" ht="12.75">
      <c r="F845" s="106"/>
    </row>
    <row r="846" ht="12.75">
      <c r="F846" s="106"/>
    </row>
    <row r="847" ht="12.75">
      <c r="F847" s="106"/>
    </row>
    <row r="848" ht="12.75">
      <c r="F848" s="106"/>
    </row>
    <row r="849" ht="12.75">
      <c r="F849" s="106"/>
    </row>
    <row r="850" ht="12.75">
      <c r="F850" s="106"/>
    </row>
    <row r="851" ht="12.75">
      <c r="F851" s="106"/>
    </row>
    <row r="852" ht="12.75">
      <c r="F852" s="106"/>
    </row>
    <row r="853" ht="12.75">
      <c r="F853" s="106"/>
    </row>
    <row r="854" ht="12.75">
      <c r="F854" s="106"/>
    </row>
    <row r="855" ht="12.75">
      <c r="F855" s="106"/>
    </row>
    <row r="856" ht="12.75">
      <c r="F856" s="106"/>
    </row>
    <row r="857" ht="12.75">
      <c r="F857" s="106"/>
    </row>
    <row r="858" ht="12.75">
      <c r="F858" s="106"/>
    </row>
    <row r="859" ht="12.75">
      <c r="F859" s="106"/>
    </row>
    <row r="860" ht="12.75">
      <c r="F860" s="106"/>
    </row>
    <row r="861" ht="12.75">
      <c r="F861" s="106"/>
    </row>
    <row r="862" ht="12.75">
      <c r="F862" s="106"/>
    </row>
    <row r="863" ht="12.75">
      <c r="F863" s="106"/>
    </row>
    <row r="864" ht="12.75">
      <c r="F864" s="106"/>
    </row>
    <row r="865" ht="12.75">
      <c r="F865" s="106"/>
    </row>
    <row r="866" ht="12.75">
      <c r="F866" s="106"/>
    </row>
    <row r="867" ht="12.75">
      <c r="F867" s="106"/>
    </row>
    <row r="868" ht="12.75">
      <c r="F868" s="106"/>
    </row>
    <row r="869" ht="12.75">
      <c r="F869" s="106"/>
    </row>
    <row r="870" ht="12.75">
      <c r="F870" s="106"/>
    </row>
    <row r="871" ht="12.75">
      <c r="F871" s="106"/>
    </row>
    <row r="872" ht="12.75">
      <c r="F872" s="106"/>
    </row>
    <row r="873" ht="12.75">
      <c r="F873" s="106"/>
    </row>
    <row r="874" ht="12.75">
      <c r="F874" s="106"/>
    </row>
    <row r="875" ht="12.75">
      <c r="F875" s="106"/>
    </row>
    <row r="876" ht="12.75">
      <c r="F876" s="106"/>
    </row>
    <row r="877" ht="12.75">
      <c r="F877" s="106"/>
    </row>
    <row r="878" ht="12.75">
      <c r="F878" s="106"/>
    </row>
    <row r="879" ht="12.75">
      <c r="F879" s="106"/>
    </row>
    <row r="880" ht="12.75">
      <c r="F880" s="106"/>
    </row>
    <row r="881" ht="12.75">
      <c r="F881" s="106"/>
    </row>
    <row r="882" ht="12.75">
      <c r="F882" s="106"/>
    </row>
    <row r="883" ht="12.75">
      <c r="F883" s="106"/>
    </row>
    <row r="884" ht="12.75">
      <c r="F884" s="106"/>
    </row>
    <row r="885" ht="12.75">
      <c r="F885" s="106"/>
    </row>
    <row r="886" ht="12.75">
      <c r="F886" s="106"/>
    </row>
    <row r="887" ht="12.75">
      <c r="F887" s="106"/>
    </row>
    <row r="888" ht="12.75">
      <c r="F888" s="106"/>
    </row>
    <row r="889" ht="12.75">
      <c r="F889" s="106"/>
    </row>
    <row r="890" ht="12.75">
      <c r="F890" s="106"/>
    </row>
    <row r="891" ht="12.75">
      <c r="F891" s="106"/>
    </row>
    <row r="892" ht="12.75">
      <c r="F892" s="106"/>
    </row>
    <row r="893" ht="12.75">
      <c r="F893" s="106"/>
    </row>
    <row r="894" ht="12.75">
      <c r="F894" s="106"/>
    </row>
    <row r="895" ht="12.75">
      <c r="F895" s="106"/>
    </row>
    <row r="896" ht="12.75">
      <c r="F896" s="106"/>
    </row>
    <row r="897" ht="12.75">
      <c r="F897" s="106"/>
    </row>
    <row r="898" ht="12.75">
      <c r="F898" s="106"/>
    </row>
    <row r="899" ht="12.75">
      <c r="F899" s="106"/>
    </row>
    <row r="900" ht="12.75">
      <c r="F900" s="106"/>
    </row>
    <row r="901" ht="12.75">
      <c r="F901" s="106"/>
    </row>
    <row r="902" ht="12.75">
      <c r="F902" s="106"/>
    </row>
    <row r="903" ht="12.75">
      <c r="F903" s="106"/>
    </row>
    <row r="904" ht="12.75">
      <c r="F904" s="106"/>
    </row>
    <row r="905" ht="12.75">
      <c r="F905" s="106"/>
    </row>
    <row r="906" ht="12.75">
      <c r="F906" s="106"/>
    </row>
    <row r="907" ht="12.75">
      <c r="F907" s="106"/>
    </row>
    <row r="908" ht="12.75">
      <c r="F908" s="106"/>
    </row>
    <row r="909" ht="12.75">
      <c r="F909" s="106"/>
    </row>
    <row r="910" ht="12.75">
      <c r="F910" s="106"/>
    </row>
    <row r="911" ht="12.75">
      <c r="F911" s="106"/>
    </row>
    <row r="912" ht="12.75">
      <c r="F912" s="106"/>
    </row>
    <row r="913" ht="12.75">
      <c r="F913" s="106"/>
    </row>
    <row r="914" ht="12.75">
      <c r="F914" s="106"/>
    </row>
    <row r="915" ht="12.75">
      <c r="F915" s="106"/>
    </row>
    <row r="916" ht="12.75">
      <c r="F916" s="106"/>
    </row>
    <row r="917" ht="12.75">
      <c r="F917" s="106"/>
    </row>
    <row r="918" ht="12.75">
      <c r="F918" s="106"/>
    </row>
    <row r="919" ht="12.75">
      <c r="F919" s="106"/>
    </row>
    <row r="920" ht="12.75">
      <c r="F920" s="106"/>
    </row>
    <row r="921" ht="12.75">
      <c r="F921" s="106"/>
    </row>
    <row r="922" ht="12.75">
      <c r="F922" s="106"/>
    </row>
    <row r="923" ht="12.75">
      <c r="F923" s="106"/>
    </row>
    <row r="924" ht="12.75">
      <c r="F924" s="106"/>
    </row>
    <row r="925" ht="12.75">
      <c r="F925" s="106"/>
    </row>
    <row r="926" ht="12.75">
      <c r="F926" s="106"/>
    </row>
    <row r="927" ht="12.75">
      <c r="F927" s="106"/>
    </row>
    <row r="928" ht="12.75">
      <c r="F928" s="106"/>
    </row>
    <row r="929" ht="12.75">
      <c r="F929" s="106"/>
    </row>
    <row r="930" ht="12.75">
      <c r="F930" s="106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.1968503937007874" footer="0.1968503937007874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931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53.140625" style="88" customWidth="1"/>
    <col min="2" max="4" width="14.00390625" style="88" bestFit="1" customWidth="1"/>
    <col min="5" max="5" width="13.421875" style="88" customWidth="1"/>
    <col min="6" max="6" width="50.421875" style="88" customWidth="1"/>
    <col min="7" max="12" width="9.140625" style="106" customWidth="1"/>
    <col min="13" max="14" width="9.140625" style="106" customWidth="1" collapsed="1"/>
    <col min="15" max="16384" width="9.140625" style="106" customWidth="1"/>
  </cols>
  <sheetData>
    <row r="1" spans="1:7" s="27" customFormat="1" ht="20.25">
      <c r="A1" s="217" t="s">
        <v>92</v>
      </c>
      <c r="B1" s="217"/>
      <c r="C1" s="217"/>
      <c r="D1" s="217"/>
      <c r="E1" s="217"/>
      <c r="F1" s="217"/>
      <c r="G1" s="26"/>
    </row>
    <row r="2" spans="1:7" s="29" customFormat="1" ht="18">
      <c r="A2" s="218" t="s">
        <v>93</v>
      </c>
      <c r="B2" s="218"/>
      <c r="C2" s="218"/>
      <c r="D2" s="218"/>
      <c r="E2" s="218"/>
      <c r="F2" s="218"/>
      <c r="G2" s="28"/>
    </row>
    <row r="3" spans="1:6" ht="15" thickBot="1">
      <c r="A3" s="84" t="s">
        <v>64</v>
      </c>
      <c r="B3" s="86"/>
      <c r="C3" s="86"/>
      <c r="D3" s="109"/>
      <c r="E3" s="109"/>
      <c r="F3" s="87" t="s">
        <v>65</v>
      </c>
    </row>
    <row r="4" spans="1:6" ht="16.5">
      <c r="A4" s="110"/>
      <c r="B4" s="37" t="s">
        <v>34</v>
      </c>
      <c r="C4" s="38"/>
      <c r="D4" s="39"/>
      <c r="E4" s="38"/>
      <c r="F4" s="90"/>
    </row>
    <row r="5" spans="1:6" ht="12.75">
      <c r="A5" s="111"/>
      <c r="B5" s="44" t="s">
        <v>35</v>
      </c>
      <c r="C5" s="45"/>
      <c r="D5" s="46"/>
      <c r="E5" s="45"/>
      <c r="F5" s="47"/>
    </row>
    <row r="6" spans="1:6" ht="54">
      <c r="A6" s="92" t="s">
        <v>66</v>
      </c>
      <c r="B6" s="51" t="s">
        <v>132</v>
      </c>
      <c r="C6" s="52"/>
      <c r="D6" s="53" t="s">
        <v>133</v>
      </c>
      <c r="E6" s="51" t="s">
        <v>134</v>
      </c>
      <c r="F6" s="93" t="s">
        <v>67</v>
      </c>
    </row>
    <row r="7" spans="1:6" ht="14.25">
      <c r="A7" s="94"/>
      <c r="B7" s="57">
        <v>2008</v>
      </c>
      <c r="C7" s="58">
        <v>2009</v>
      </c>
      <c r="D7" s="57">
        <v>2009</v>
      </c>
      <c r="E7" s="58" t="s">
        <v>36</v>
      </c>
      <c r="F7" s="47"/>
    </row>
    <row r="8" spans="1:6" ht="26.25" customHeight="1">
      <c r="A8" s="60" t="s">
        <v>68</v>
      </c>
      <c r="B8" s="184">
        <f>B9+B10</f>
        <v>2517014</v>
      </c>
      <c r="C8" s="184">
        <f>C9+C10</f>
        <v>2445375</v>
      </c>
      <c r="D8" s="195">
        <f>D9+D10</f>
        <v>2027372</v>
      </c>
      <c r="E8" s="186">
        <f aca="true" t="shared" si="0" ref="E8:E20">D8/B8*100</f>
        <v>80.54671130156606</v>
      </c>
      <c r="F8" s="95" t="s">
        <v>69</v>
      </c>
    </row>
    <row r="9" spans="1:6" ht="36">
      <c r="A9" s="96" t="s">
        <v>9</v>
      </c>
      <c r="B9" s="97">
        <f>'VP I trim 08-09'!B9-'CI I trim 08-09'!B9</f>
        <v>434733</v>
      </c>
      <c r="C9" s="97">
        <f>'VP I trim 08-09'!C9-'CI I trim 08-09'!C9</f>
        <v>640543</v>
      </c>
      <c r="D9" s="98">
        <f>'VP I trim 08-09'!D9-'CI I trim 08-09'!D9</f>
        <v>447657</v>
      </c>
      <c r="E9" s="187">
        <f t="shared" si="0"/>
        <v>102.97285920323509</v>
      </c>
      <c r="F9" s="73" t="s">
        <v>70</v>
      </c>
    </row>
    <row r="10" spans="1:6" ht="26.25" customHeight="1">
      <c r="A10" s="66" t="s">
        <v>71</v>
      </c>
      <c r="B10" s="97">
        <f>'VP I trim 08-09'!B10-'CI I trim 08-09'!B10</f>
        <v>2082281</v>
      </c>
      <c r="C10" s="97">
        <f>'VP I trim 08-09'!C10-'CI I trim 08-09'!C10</f>
        <v>1804832</v>
      </c>
      <c r="D10" s="98">
        <f>'VP I trim 08-09'!D10-'CI I trim 08-09'!D10</f>
        <v>1579715</v>
      </c>
      <c r="E10" s="187">
        <f t="shared" si="0"/>
        <v>75.86464074733429</v>
      </c>
      <c r="F10" s="75" t="s">
        <v>72</v>
      </c>
    </row>
    <row r="11" spans="1:6" ht="24.75" customHeight="1">
      <c r="A11" s="99" t="s">
        <v>73</v>
      </c>
      <c r="B11" s="97">
        <f>'VP I trim 08-09'!B11-'CI I trim 08-09'!B11</f>
        <v>66450</v>
      </c>
      <c r="C11" s="97">
        <f>'VP I trim 08-09'!C11-'CI I trim 08-09'!C11</f>
        <v>34933</v>
      </c>
      <c r="D11" s="98">
        <f>'VP I trim 08-09'!D11-'CI I trim 08-09'!D11</f>
        <v>30594</v>
      </c>
      <c r="E11" s="187">
        <f t="shared" si="0"/>
        <v>46.04063205417607</v>
      </c>
      <c r="F11" s="100" t="s">
        <v>74</v>
      </c>
    </row>
    <row r="12" spans="1:6" ht="23.25" customHeight="1">
      <c r="A12" s="99" t="s">
        <v>75</v>
      </c>
      <c r="B12" s="97">
        <f>'VP I trim 08-09'!B12-'CI I trim 08-09'!B12</f>
        <v>1624116</v>
      </c>
      <c r="C12" s="97">
        <f>'VP I trim 08-09'!C12-'CI I trim 08-09'!C12</f>
        <v>1335111</v>
      </c>
      <c r="D12" s="98">
        <f>'VP I trim 08-09'!D12-'CI I trim 08-09'!D12</f>
        <v>1166695</v>
      </c>
      <c r="E12" s="187">
        <f t="shared" si="0"/>
        <v>71.83569400215255</v>
      </c>
      <c r="F12" s="100" t="s">
        <v>76</v>
      </c>
    </row>
    <row r="13" spans="1:6" ht="36" customHeight="1">
      <c r="A13" s="101" t="s">
        <v>77</v>
      </c>
      <c r="B13" s="97">
        <f>'VP I trim 08-09'!B13-'CI I trim 08-09'!B13</f>
        <v>391715</v>
      </c>
      <c r="C13" s="97">
        <f>'VP I trim 08-09'!C13-'CI I trim 08-09'!C13</f>
        <v>434788</v>
      </c>
      <c r="D13" s="98">
        <f>'VP I trim 08-09'!D13-'CI I trim 08-09'!D13</f>
        <v>382426</v>
      </c>
      <c r="E13" s="187">
        <f t="shared" si="0"/>
        <v>97.62863306230295</v>
      </c>
      <c r="F13" s="76" t="s">
        <v>78</v>
      </c>
    </row>
    <row r="14" spans="1:6" ht="26.25" customHeight="1">
      <c r="A14" s="102" t="s">
        <v>79</v>
      </c>
      <c r="B14" s="115">
        <f>'VP I trim 08-09'!B14-'CI I trim 08-09'!B14</f>
        <v>8494148</v>
      </c>
      <c r="C14" s="115">
        <f>'VP I trim 08-09'!C14-'CI I trim 08-09'!C14</f>
        <v>8799180</v>
      </c>
      <c r="D14" s="116">
        <f>'VP I trim 08-09'!D14-'CI I trim 08-09'!D14</f>
        <v>8325988</v>
      </c>
      <c r="E14" s="190">
        <f t="shared" si="0"/>
        <v>98.02028408264137</v>
      </c>
      <c r="F14" s="103" t="s">
        <v>80</v>
      </c>
    </row>
    <row r="15" spans="1:6" ht="21" customHeight="1">
      <c r="A15" s="66" t="s">
        <v>12</v>
      </c>
      <c r="B15" s="97">
        <f>'VP I trim 08-09'!B15-'CI I trim 08-09'!B15</f>
        <v>670039</v>
      </c>
      <c r="C15" s="97">
        <f>'VP I trim 08-09'!C15-'CI I trim 08-09'!C15</f>
        <v>448858</v>
      </c>
      <c r="D15" s="98">
        <f>'VP I trim 08-09'!D15-'CI I trim 08-09'!D15</f>
        <v>460575</v>
      </c>
      <c r="E15" s="187">
        <f t="shared" si="0"/>
        <v>68.73853611506195</v>
      </c>
      <c r="F15" s="75" t="s">
        <v>81</v>
      </c>
    </row>
    <row r="16" spans="1:6" ht="54.75" customHeight="1">
      <c r="A16" s="96" t="s">
        <v>82</v>
      </c>
      <c r="B16" s="97">
        <f>'VP I trim 08-09'!B16-'CI I trim 08-09'!B16</f>
        <v>2051380</v>
      </c>
      <c r="C16" s="97">
        <f>'VP I trim 08-09'!C16-'CI I trim 08-09'!C16</f>
        <v>1959631</v>
      </c>
      <c r="D16" s="98">
        <f>'VP I trim 08-09'!D16-'CI I trim 08-09'!D16</f>
        <v>1965654</v>
      </c>
      <c r="E16" s="187">
        <f t="shared" si="0"/>
        <v>95.82105704452613</v>
      </c>
      <c r="F16" s="73" t="s">
        <v>83</v>
      </c>
    </row>
    <row r="17" spans="1:6" ht="27.75" customHeight="1">
      <c r="A17" s="66" t="s">
        <v>84</v>
      </c>
      <c r="B17" s="97">
        <f>'VP I trim 08-09'!B17-'CI I trim 08-09'!B17</f>
        <v>1650361</v>
      </c>
      <c r="C17" s="97">
        <f>'VP I trim 08-09'!C17-'CI I trim 08-09'!C17</f>
        <v>1582057</v>
      </c>
      <c r="D17" s="98">
        <f>'VP I trim 08-09'!D17-'CI I trim 08-09'!D17</f>
        <v>1416077</v>
      </c>
      <c r="E17" s="187">
        <f t="shared" si="0"/>
        <v>85.8040755931581</v>
      </c>
      <c r="F17" s="75" t="s">
        <v>85</v>
      </c>
    </row>
    <row r="18" spans="1:6" ht="21.75" customHeight="1">
      <c r="A18" s="66" t="s">
        <v>15</v>
      </c>
      <c r="B18" s="97">
        <f>'VP I trim 08-09'!B18-'CI I trim 08-09'!B18</f>
        <v>4122368</v>
      </c>
      <c r="C18" s="97">
        <f>'VP I trim 08-09'!C18-'CI I trim 08-09'!C18</f>
        <v>4808634</v>
      </c>
      <c r="D18" s="98">
        <f>'VP I trim 08-09'!D18-'CI I trim 08-09'!D18</f>
        <v>4483682</v>
      </c>
      <c r="E18" s="187">
        <f t="shared" si="0"/>
        <v>108.76471969508788</v>
      </c>
      <c r="F18" s="75" t="s">
        <v>86</v>
      </c>
    </row>
    <row r="19" spans="1:6" s="122" customFormat="1" ht="45" customHeight="1">
      <c r="A19" s="114" t="s">
        <v>16</v>
      </c>
      <c r="B19" s="115">
        <f>'VP I trim 08-09'!B19-'CI I trim 08-09'!B19</f>
        <v>-361470</v>
      </c>
      <c r="C19" s="115">
        <f>'VP I trim 08-09'!C19-'CI I trim 08-09'!C19</f>
        <v>-264288</v>
      </c>
      <c r="D19" s="116">
        <f>'VP I trim 08-09'!D19-'CI I trim 08-09'!D19</f>
        <v>-409921</v>
      </c>
      <c r="E19" s="190">
        <f t="shared" si="0"/>
        <v>113.4038786068</v>
      </c>
      <c r="F19" s="117" t="s">
        <v>91</v>
      </c>
    </row>
    <row r="20" spans="1:6" ht="29.25" customHeight="1" thickBot="1">
      <c r="A20" s="104" t="s">
        <v>87</v>
      </c>
      <c r="B20" s="191">
        <f>'VP I trim 08-09'!B20-'CI I trim 08-09'!B20</f>
        <v>10649692</v>
      </c>
      <c r="C20" s="191">
        <f>'VP I trim 08-09'!C20-'CI I trim 08-09'!C20</f>
        <v>10980267</v>
      </c>
      <c r="D20" s="196">
        <f>'VP I trim 08-09'!D20-'CI I trim 08-09'!D20</f>
        <v>9943439</v>
      </c>
      <c r="E20" s="194">
        <f t="shared" si="0"/>
        <v>93.36832464262817</v>
      </c>
      <c r="F20" s="105" t="s">
        <v>88</v>
      </c>
    </row>
    <row r="21" spans="1:6" ht="26.25" customHeight="1">
      <c r="A21" s="118"/>
      <c r="B21" s="123"/>
      <c r="C21" s="123"/>
      <c r="D21" s="123"/>
      <c r="E21" s="123"/>
      <c r="F21" s="121"/>
    </row>
    <row r="22" spans="3:6" ht="12" customHeight="1">
      <c r="C22" s="118"/>
      <c r="D22" s="118"/>
      <c r="E22" s="118"/>
      <c r="F22" s="119"/>
    </row>
    <row r="23" spans="1:6" ht="24" customHeight="1">
      <c r="A23" s="106"/>
      <c r="B23" s="106"/>
      <c r="C23" s="106"/>
      <c r="D23" s="106"/>
      <c r="E23" s="106"/>
      <c r="F23" s="106"/>
    </row>
    <row r="24" spans="1:6" ht="15.75">
      <c r="A24" s="124"/>
      <c r="B24" s="106"/>
      <c r="C24" s="106"/>
      <c r="D24" s="106"/>
      <c r="E24" s="106"/>
      <c r="F24" s="106"/>
    </row>
    <row r="25" spans="1:6" ht="12.75">
      <c r="A25" s="106"/>
      <c r="B25" s="106"/>
      <c r="C25" s="106"/>
      <c r="D25" s="106"/>
      <c r="E25" s="106"/>
      <c r="F25" s="106"/>
    </row>
    <row r="26" spans="1:6" ht="12.75">
      <c r="A26" s="106"/>
      <c r="B26" s="106"/>
      <c r="C26" s="106"/>
      <c r="D26" s="106"/>
      <c r="E26" s="106"/>
      <c r="F26" s="106"/>
    </row>
    <row r="27" spans="1:6" ht="12.75">
      <c r="A27" s="106"/>
      <c r="B27" s="106"/>
      <c r="C27" s="106"/>
      <c r="D27" s="106"/>
      <c r="E27" s="106"/>
      <c r="F27" s="106"/>
    </row>
    <row r="28" spans="1:6" ht="12.75">
      <c r="A28" s="106"/>
      <c r="B28" s="106"/>
      <c r="C28" s="106"/>
      <c r="D28" s="106"/>
      <c r="E28" s="106"/>
      <c r="F28" s="106"/>
    </row>
    <row r="29" spans="1:6" ht="12.75">
      <c r="A29" s="106"/>
      <c r="B29" s="106"/>
      <c r="C29" s="106"/>
      <c r="D29" s="106"/>
      <c r="E29" s="106"/>
      <c r="F29" s="106"/>
    </row>
    <row r="30" spans="1:6" ht="12.75">
      <c r="A30" s="106"/>
      <c r="B30" s="106"/>
      <c r="C30" s="106"/>
      <c r="D30" s="106"/>
      <c r="E30" s="106"/>
      <c r="F30" s="106"/>
    </row>
    <row r="31" spans="1:6" ht="12.75">
      <c r="A31" s="106"/>
      <c r="B31" s="106"/>
      <c r="C31" s="106"/>
      <c r="D31" s="106"/>
      <c r="E31" s="106"/>
      <c r="F31" s="106"/>
    </row>
    <row r="32" spans="1:6" ht="12.75">
      <c r="A32" s="106"/>
      <c r="B32" s="106"/>
      <c r="C32" s="106"/>
      <c r="D32" s="106"/>
      <c r="E32" s="106"/>
      <c r="F32" s="106"/>
    </row>
    <row r="33" spans="1:6" ht="12.75">
      <c r="A33" s="106"/>
      <c r="B33" s="106"/>
      <c r="C33" s="106"/>
      <c r="D33" s="106"/>
      <c r="E33" s="106"/>
      <c r="F33" s="106"/>
    </row>
    <row r="34" spans="1:6" ht="12.75">
      <c r="A34" s="106"/>
      <c r="B34" s="106"/>
      <c r="C34" s="106"/>
      <c r="D34" s="106"/>
      <c r="E34" s="106"/>
      <c r="F34" s="106"/>
    </row>
    <row r="35" spans="1:6" ht="12.75">
      <c r="A35" s="106"/>
      <c r="B35" s="106"/>
      <c r="C35" s="106"/>
      <c r="D35" s="106"/>
      <c r="E35" s="106"/>
      <c r="F35" s="106"/>
    </row>
    <row r="36" spans="1:6" ht="12.75">
      <c r="A36" s="106"/>
      <c r="B36" s="106"/>
      <c r="C36" s="106"/>
      <c r="D36" s="106"/>
      <c r="E36" s="106"/>
      <c r="F36" s="106"/>
    </row>
    <row r="37" spans="1:6" ht="12.75">
      <c r="A37" s="106"/>
      <c r="B37" s="106"/>
      <c r="C37" s="106"/>
      <c r="D37" s="106"/>
      <c r="E37" s="106"/>
      <c r="F37" s="106"/>
    </row>
    <row r="38" spans="1:6" ht="12.75">
      <c r="A38" s="106"/>
      <c r="B38" s="106"/>
      <c r="C38" s="106"/>
      <c r="D38" s="106"/>
      <c r="E38" s="106"/>
      <c r="F38" s="106"/>
    </row>
    <row r="39" spans="1:6" ht="12.75">
      <c r="A39" s="106"/>
      <c r="B39" s="106"/>
      <c r="C39" s="106"/>
      <c r="D39" s="106"/>
      <c r="E39" s="106"/>
      <c r="F39" s="106"/>
    </row>
    <row r="40" spans="1:6" ht="12.75">
      <c r="A40" s="106"/>
      <c r="B40" s="106"/>
      <c r="C40" s="106"/>
      <c r="D40" s="106"/>
      <c r="E40" s="106"/>
      <c r="F40" s="106"/>
    </row>
    <row r="41" spans="1:6" ht="12.75">
      <c r="A41" s="106"/>
      <c r="B41" s="106"/>
      <c r="C41" s="106"/>
      <c r="D41" s="106"/>
      <c r="E41" s="106"/>
      <c r="F41" s="106"/>
    </row>
    <row r="42" spans="1:6" ht="12.75">
      <c r="A42" s="106"/>
      <c r="B42" s="106"/>
      <c r="C42" s="106"/>
      <c r="D42" s="106"/>
      <c r="E42" s="106"/>
      <c r="F42" s="106"/>
    </row>
    <row r="43" spans="1:6" ht="12.75">
      <c r="A43" s="106"/>
      <c r="B43" s="106"/>
      <c r="C43" s="106"/>
      <c r="D43" s="106"/>
      <c r="E43" s="106"/>
      <c r="F43" s="106"/>
    </row>
    <row r="44" spans="1:6" ht="12.75">
      <c r="A44" s="106"/>
      <c r="B44" s="106"/>
      <c r="C44" s="106"/>
      <c r="D44" s="106"/>
      <c r="E44" s="106"/>
      <c r="F44" s="106"/>
    </row>
    <row r="45" spans="1:6" ht="12.75">
      <c r="A45" s="106"/>
      <c r="B45" s="106"/>
      <c r="C45" s="106"/>
      <c r="D45" s="106"/>
      <c r="E45" s="106"/>
      <c r="F45" s="106"/>
    </row>
    <row r="46" spans="1:6" ht="12.75">
      <c r="A46" s="106"/>
      <c r="B46" s="106"/>
      <c r="C46" s="106"/>
      <c r="D46" s="106"/>
      <c r="E46" s="106"/>
      <c r="F46" s="106"/>
    </row>
    <row r="47" spans="1:6" ht="12.75">
      <c r="A47" s="106"/>
      <c r="B47" s="106"/>
      <c r="C47" s="106"/>
      <c r="D47" s="106"/>
      <c r="E47" s="106"/>
      <c r="F47" s="106"/>
    </row>
    <row r="48" spans="1:6" ht="12.75">
      <c r="A48" s="106"/>
      <c r="B48" s="106"/>
      <c r="C48" s="106"/>
      <c r="D48" s="106"/>
      <c r="E48" s="106"/>
      <c r="F48" s="106"/>
    </row>
    <row r="49" spans="1:6" ht="12.75">
      <c r="A49" s="106"/>
      <c r="B49" s="106"/>
      <c r="C49" s="106"/>
      <c r="D49" s="106"/>
      <c r="E49" s="106"/>
      <c r="F49" s="106"/>
    </row>
    <row r="50" spans="1:6" ht="12.75">
      <c r="A50" s="106"/>
      <c r="B50" s="106"/>
      <c r="C50" s="106"/>
      <c r="D50" s="106"/>
      <c r="E50" s="106"/>
      <c r="F50" s="106"/>
    </row>
    <row r="51" spans="1:6" ht="12.75">
      <c r="A51" s="106"/>
      <c r="B51" s="106"/>
      <c r="C51" s="106"/>
      <c r="D51" s="106"/>
      <c r="E51" s="106"/>
      <c r="F51" s="106"/>
    </row>
    <row r="52" spans="1:6" ht="12.75">
      <c r="A52" s="106"/>
      <c r="B52" s="106"/>
      <c r="C52" s="106"/>
      <c r="D52" s="106"/>
      <c r="E52" s="106"/>
      <c r="F52" s="106"/>
    </row>
    <row r="53" spans="1:6" ht="12.75">
      <c r="A53" s="106"/>
      <c r="B53" s="106"/>
      <c r="C53" s="106"/>
      <c r="D53" s="106"/>
      <c r="E53" s="106"/>
      <c r="F53" s="106"/>
    </row>
    <row r="54" spans="1:6" ht="12.75">
      <c r="A54" s="106"/>
      <c r="B54" s="106"/>
      <c r="C54" s="106"/>
      <c r="D54" s="106"/>
      <c r="E54" s="106"/>
      <c r="F54" s="106"/>
    </row>
    <row r="55" spans="1:6" ht="12.75">
      <c r="A55" s="106"/>
      <c r="B55" s="106"/>
      <c r="C55" s="106"/>
      <c r="D55" s="106"/>
      <c r="E55" s="106"/>
      <c r="F55" s="106"/>
    </row>
    <row r="56" spans="1:6" ht="12.75">
      <c r="A56" s="106"/>
      <c r="B56" s="106"/>
      <c r="C56" s="106"/>
      <c r="D56" s="106"/>
      <c r="E56" s="106"/>
      <c r="F56" s="106"/>
    </row>
    <row r="57" spans="1:6" ht="12.75">
      <c r="A57" s="106"/>
      <c r="B57" s="106"/>
      <c r="C57" s="106"/>
      <c r="D57" s="106"/>
      <c r="E57" s="106"/>
      <c r="F57" s="106"/>
    </row>
    <row r="58" spans="1:6" ht="12.75">
      <c r="A58" s="106"/>
      <c r="B58" s="106"/>
      <c r="C58" s="106"/>
      <c r="D58" s="106"/>
      <c r="E58" s="106"/>
      <c r="F58" s="106"/>
    </row>
    <row r="59" spans="1:6" ht="12.75">
      <c r="A59" s="106"/>
      <c r="B59" s="106"/>
      <c r="C59" s="106"/>
      <c r="D59" s="106"/>
      <c r="E59" s="106"/>
      <c r="F59" s="106"/>
    </row>
    <row r="60" spans="1:6" ht="12.75">
      <c r="A60" s="106"/>
      <c r="B60" s="106"/>
      <c r="C60" s="106"/>
      <c r="D60" s="106"/>
      <c r="E60" s="106"/>
      <c r="F60" s="106"/>
    </row>
    <row r="61" spans="1:6" ht="12.75">
      <c r="A61" s="106"/>
      <c r="B61" s="106"/>
      <c r="C61" s="106"/>
      <c r="D61" s="106"/>
      <c r="E61" s="106"/>
      <c r="F61" s="106"/>
    </row>
    <row r="62" spans="1:6" ht="12.75">
      <c r="A62" s="106"/>
      <c r="B62" s="106"/>
      <c r="C62" s="106"/>
      <c r="D62" s="106"/>
      <c r="E62" s="106"/>
      <c r="F62" s="106"/>
    </row>
    <row r="63" spans="1:6" ht="12.75">
      <c r="A63" s="106"/>
      <c r="B63" s="106"/>
      <c r="C63" s="106"/>
      <c r="D63" s="106"/>
      <c r="E63" s="106"/>
      <c r="F63" s="106"/>
    </row>
    <row r="64" spans="1:6" ht="12.75">
      <c r="A64" s="106"/>
      <c r="B64" s="106"/>
      <c r="C64" s="106"/>
      <c r="D64" s="106"/>
      <c r="E64" s="106"/>
      <c r="F64" s="106"/>
    </row>
    <row r="65" spans="1:6" ht="12.75">
      <c r="A65" s="106"/>
      <c r="B65" s="106"/>
      <c r="C65" s="106"/>
      <c r="D65" s="106"/>
      <c r="E65" s="106"/>
      <c r="F65" s="106"/>
    </row>
    <row r="66" spans="1:6" ht="12.75">
      <c r="A66" s="106"/>
      <c r="B66" s="106"/>
      <c r="C66" s="106"/>
      <c r="D66" s="106"/>
      <c r="E66" s="106"/>
      <c r="F66" s="106"/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  <row r="71" spans="1:6" ht="12.75">
      <c r="A71" s="106"/>
      <c r="B71" s="106"/>
      <c r="C71" s="106"/>
      <c r="D71" s="106"/>
      <c r="E71" s="106"/>
      <c r="F71" s="106"/>
    </row>
    <row r="72" spans="1:6" ht="12.75">
      <c r="A72" s="106"/>
      <c r="B72" s="106"/>
      <c r="C72" s="106"/>
      <c r="D72" s="106"/>
      <c r="E72" s="106"/>
      <c r="F72" s="106"/>
    </row>
    <row r="73" spans="1:6" ht="12.75">
      <c r="A73" s="106"/>
      <c r="B73" s="106"/>
      <c r="C73" s="106"/>
      <c r="D73" s="106"/>
      <c r="E73" s="106"/>
      <c r="F73" s="106"/>
    </row>
    <row r="74" spans="1:6" ht="12.75">
      <c r="A74" s="106"/>
      <c r="B74" s="106"/>
      <c r="C74" s="106"/>
      <c r="D74" s="106"/>
      <c r="E74" s="106"/>
      <c r="F74" s="106"/>
    </row>
    <row r="75" spans="1:6" ht="12.75">
      <c r="A75" s="106"/>
      <c r="B75" s="106"/>
      <c r="C75" s="106"/>
      <c r="D75" s="106"/>
      <c r="E75" s="106"/>
      <c r="F75" s="106"/>
    </row>
    <row r="76" spans="1:6" ht="12.75">
      <c r="A76" s="106"/>
      <c r="B76" s="106"/>
      <c r="C76" s="106"/>
      <c r="D76" s="106"/>
      <c r="E76" s="106"/>
      <c r="F76" s="106"/>
    </row>
    <row r="77" spans="1:6" ht="12.75">
      <c r="A77" s="106"/>
      <c r="B77" s="106"/>
      <c r="C77" s="106"/>
      <c r="D77" s="106"/>
      <c r="E77" s="106"/>
      <c r="F77" s="106"/>
    </row>
    <row r="78" spans="1:6" ht="12.75">
      <c r="A78" s="106"/>
      <c r="B78" s="106"/>
      <c r="C78" s="106"/>
      <c r="D78" s="106"/>
      <c r="E78" s="106"/>
      <c r="F78" s="106"/>
    </row>
    <row r="79" spans="1:6" ht="12.75">
      <c r="A79" s="106"/>
      <c r="B79" s="106"/>
      <c r="C79" s="106"/>
      <c r="D79" s="106"/>
      <c r="E79" s="106"/>
      <c r="F79" s="106"/>
    </row>
    <row r="80" spans="1:6" ht="12.75">
      <c r="A80" s="106"/>
      <c r="B80" s="106"/>
      <c r="C80" s="106"/>
      <c r="D80" s="106"/>
      <c r="E80" s="106"/>
      <c r="F80" s="106"/>
    </row>
    <row r="81" spans="1:6" ht="12.75">
      <c r="A81" s="106"/>
      <c r="B81" s="106"/>
      <c r="C81" s="106"/>
      <c r="D81" s="106"/>
      <c r="E81" s="106"/>
      <c r="F81" s="106"/>
    </row>
    <row r="82" spans="1:6" ht="12.75">
      <c r="A82" s="106"/>
      <c r="B82" s="106"/>
      <c r="C82" s="106"/>
      <c r="D82" s="106"/>
      <c r="E82" s="106"/>
      <c r="F82" s="106"/>
    </row>
    <row r="83" spans="1:6" ht="12.75">
      <c r="A83" s="106"/>
      <c r="B83" s="106"/>
      <c r="C83" s="106"/>
      <c r="D83" s="106"/>
      <c r="E83" s="106"/>
      <c r="F83" s="106"/>
    </row>
    <row r="84" spans="1:6" ht="12.75">
      <c r="A84" s="106"/>
      <c r="B84" s="106"/>
      <c r="C84" s="106"/>
      <c r="D84" s="106"/>
      <c r="E84" s="106"/>
      <c r="F84" s="106"/>
    </row>
    <row r="85" spans="1:6" ht="12.75">
      <c r="A85" s="106"/>
      <c r="B85" s="106"/>
      <c r="C85" s="106"/>
      <c r="D85" s="106"/>
      <c r="E85" s="106"/>
      <c r="F85" s="106"/>
    </row>
    <row r="86" spans="1:6" ht="12.75">
      <c r="A86" s="106"/>
      <c r="B86" s="106"/>
      <c r="C86" s="106"/>
      <c r="D86" s="106"/>
      <c r="E86" s="106"/>
      <c r="F86" s="106"/>
    </row>
    <row r="87" spans="1:6" ht="12.75">
      <c r="A87" s="106"/>
      <c r="B87" s="106"/>
      <c r="C87" s="106"/>
      <c r="D87" s="106"/>
      <c r="E87" s="106"/>
      <c r="F87" s="106"/>
    </row>
    <row r="88" spans="1:6" ht="12.75">
      <c r="A88" s="106"/>
      <c r="B88" s="106"/>
      <c r="C88" s="106"/>
      <c r="D88" s="106"/>
      <c r="E88" s="106"/>
      <c r="F88" s="106"/>
    </row>
    <row r="89" spans="1:6" ht="12.75">
      <c r="A89" s="106"/>
      <c r="B89" s="106"/>
      <c r="C89" s="106"/>
      <c r="D89" s="106"/>
      <c r="E89" s="106"/>
      <c r="F89" s="106"/>
    </row>
    <row r="90" spans="1:6" ht="12.75">
      <c r="A90" s="106"/>
      <c r="B90" s="106"/>
      <c r="C90" s="106"/>
      <c r="D90" s="106"/>
      <c r="E90" s="106"/>
      <c r="F90" s="106"/>
    </row>
    <row r="91" spans="1:6" ht="12.75">
      <c r="A91" s="106"/>
      <c r="B91" s="106"/>
      <c r="C91" s="106"/>
      <c r="D91" s="106"/>
      <c r="E91" s="106"/>
      <c r="F91" s="106"/>
    </row>
    <row r="92" spans="1:6" ht="12.75">
      <c r="A92" s="106"/>
      <c r="B92" s="106"/>
      <c r="C92" s="106"/>
      <c r="D92" s="106"/>
      <c r="E92" s="106"/>
      <c r="F92" s="106"/>
    </row>
    <row r="93" spans="1:6" ht="12.75">
      <c r="A93" s="106"/>
      <c r="B93" s="106"/>
      <c r="C93" s="106"/>
      <c r="D93" s="106"/>
      <c r="E93" s="106"/>
      <c r="F93" s="106"/>
    </row>
    <row r="94" spans="1:6" ht="12.75">
      <c r="A94" s="106"/>
      <c r="B94" s="106"/>
      <c r="C94" s="106"/>
      <c r="D94" s="106"/>
      <c r="E94" s="106"/>
      <c r="F94" s="106"/>
    </row>
    <row r="95" spans="1:6" ht="12.75">
      <c r="A95" s="106"/>
      <c r="B95" s="106"/>
      <c r="C95" s="106"/>
      <c r="D95" s="106"/>
      <c r="E95" s="106"/>
      <c r="F95" s="106"/>
    </row>
    <row r="96" spans="1:6" ht="12.75">
      <c r="A96" s="106"/>
      <c r="B96" s="106"/>
      <c r="C96" s="106"/>
      <c r="D96" s="106"/>
      <c r="E96" s="106"/>
      <c r="F96" s="106"/>
    </row>
    <row r="97" spans="1:6" ht="12.75">
      <c r="A97" s="106"/>
      <c r="B97" s="106"/>
      <c r="C97" s="106"/>
      <c r="D97" s="106"/>
      <c r="E97" s="106"/>
      <c r="F97" s="106"/>
    </row>
    <row r="98" spans="1:6" ht="12.75">
      <c r="A98" s="106"/>
      <c r="B98" s="106"/>
      <c r="C98" s="106"/>
      <c r="D98" s="106"/>
      <c r="E98" s="106"/>
      <c r="F98" s="106"/>
    </row>
    <row r="99" spans="1:6" ht="12.75">
      <c r="A99" s="106"/>
      <c r="B99" s="106"/>
      <c r="C99" s="106"/>
      <c r="D99" s="106"/>
      <c r="E99" s="106"/>
      <c r="F99" s="106"/>
    </row>
    <row r="100" spans="1:6" ht="12.75">
      <c r="A100" s="106"/>
      <c r="B100" s="106"/>
      <c r="C100" s="106"/>
      <c r="D100" s="106"/>
      <c r="E100" s="106"/>
      <c r="F100" s="106"/>
    </row>
    <row r="101" spans="1:6" ht="12.75">
      <c r="A101" s="106"/>
      <c r="B101" s="106"/>
      <c r="C101" s="106"/>
      <c r="D101" s="106"/>
      <c r="E101" s="106"/>
      <c r="F101" s="106"/>
    </row>
    <row r="102" spans="1:6" ht="12.75">
      <c r="A102" s="106"/>
      <c r="B102" s="106"/>
      <c r="C102" s="106"/>
      <c r="D102" s="106"/>
      <c r="E102" s="106"/>
      <c r="F102" s="106"/>
    </row>
    <row r="103" spans="1:6" ht="12.75">
      <c r="A103" s="106"/>
      <c r="B103" s="106"/>
      <c r="C103" s="106"/>
      <c r="D103" s="106"/>
      <c r="E103" s="106"/>
      <c r="F103" s="106"/>
    </row>
    <row r="104" spans="1:6" ht="12.75">
      <c r="A104" s="106"/>
      <c r="B104" s="106"/>
      <c r="C104" s="106"/>
      <c r="D104" s="106"/>
      <c r="E104" s="106"/>
      <c r="F104" s="106"/>
    </row>
    <row r="105" spans="1:6" ht="12.75">
      <c r="A105" s="106"/>
      <c r="B105" s="106"/>
      <c r="C105" s="106"/>
      <c r="D105" s="106"/>
      <c r="E105" s="106"/>
      <c r="F105" s="106"/>
    </row>
    <row r="106" spans="1:6" ht="12.75">
      <c r="A106" s="106"/>
      <c r="B106" s="106"/>
      <c r="C106" s="106"/>
      <c r="D106" s="106"/>
      <c r="E106" s="106"/>
      <c r="F106" s="106"/>
    </row>
    <row r="107" spans="1:6" ht="12.75">
      <c r="A107" s="106"/>
      <c r="B107" s="106"/>
      <c r="C107" s="106"/>
      <c r="D107" s="106"/>
      <c r="E107" s="106"/>
      <c r="F107" s="106"/>
    </row>
    <row r="108" spans="1:6" ht="12.75">
      <c r="A108" s="106"/>
      <c r="B108" s="106"/>
      <c r="C108" s="106"/>
      <c r="D108" s="106"/>
      <c r="E108" s="106"/>
      <c r="F108" s="106"/>
    </row>
    <row r="109" spans="1:6" ht="12.75">
      <c r="A109" s="106"/>
      <c r="B109" s="106"/>
      <c r="C109" s="106"/>
      <c r="D109" s="106"/>
      <c r="E109" s="106"/>
      <c r="F109" s="106"/>
    </row>
    <row r="110" spans="1:6" ht="12.75">
      <c r="A110" s="106"/>
      <c r="B110" s="106"/>
      <c r="C110" s="106"/>
      <c r="D110" s="106"/>
      <c r="E110" s="106"/>
      <c r="F110" s="106"/>
    </row>
    <row r="111" spans="1:6" ht="12.75">
      <c r="A111" s="106"/>
      <c r="B111" s="106"/>
      <c r="C111" s="106"/>
      <c r="D111" s="106"/>
      <c r="E111" s="106"/>
      <c r="F111" s="106"/>
    </row>
    <row r="112" spans="1:6" ht="12.75">
      <c r="A112" s="106"/>
      <c r="B112" s="106"/>
      <c r="C112" s="106"/>
      <c r="D112" s="106"/>
      <c r="E112" s="106"/>
      <c r="F112" s="106"/>
    </row>
    <row r="113" spans="1:6" ht="12.75">
      <c r="A113" s="106"/>
      <c r="B113" s="106"/>
      <c r="C113" s="106"/>
      <c r="D113" s="106"/>
      <c r="E113" s="106"/>
      <c r="F113" s="106"/>
    </row>
    <row r="114" spans="1:6" ht="12.75">
      <c r="A114" s="106"/>
      <c r="B114" s="106"/>
      <c r="C114" s="106"/>
      <c r="D114" s="106"/>
      <c r="E114" s="106"/>
      <c r="F114" s="106"/>
    </row>
    <row r="115" ht="12.75">
      <c r="F115" s="106"/>
    </row>
    <row r="116" ht="12.75">
      <c r="F116" s="106"/>
    </row>
    <row r="117" ht="12.75">
      <c r="F117" s="106"/>
    </row>
    <row r="118" ht="12.75">
      <c r="F118" s="106"/>
    </row>
    <row r="119" ht="12.75">
      <c r="F119" s="106"/>
    </row>
    <row r="120" ht="12.75">
      <c r="F120" s="106"/>
    </row>
    <row r="121" ht="12.75">
      <c r="F121" s="106"/>
    </row>
    <row r="122" ht="12.75">
      <c r="F122" s="106"/>
    </row>
    <row r="123" ht="12.75">
      <c r="F123" s="106"/>
    </row>
    <row r="124" ht="12.75">
      <c r="F124" s="106"/>
    </row>
    <row r="125" ht="12.75">
      <c r="F125" s="106"/>
    </row>
    <row r="126" ht="12.75">
      <c r="F126" s="106"/>
    </row>
    <row r="127" ht="12.75">
      <c r="F127" s="106"/>
    </row>
    <row r="128" ht="12.75">
      <c r="F128" s="106"/>
    </row>
    <row r="129" ht="12.75">
      <c r="F129" s="106"/>
    </row>
    <row r="130" ht="12.75">
      <c r="F130" s="106"/>
    </row>
    <row r="131" ht="12.75">
      <c r="F131" s="106"/>
    </row>
    <row r="132" ht="12.75">
      <c r="F132" s="106"/>
    </row>
    <row r="133" ht="12.75">
      <c r="F133" s="106"/>
    </row>
    <row r="134" ht="12.75">
      <c r="F134" s="106"/>
    </row>
    <row r="135" ht="12.75">
      <c r="F135" s="106"/>
    </row>
    <row r="136" ht="12.75">
      <c r="F136" s="106"/>
    </row>
    <row r="137" ht="12.75">
      <c r="F137" s="106"/>
    </row>
    <row r="138" ht="12.75">
      <c r="F138" s="106"/>
    </row>
    <row r="139" ht="12.75">
      <c r="F139" s="106"/>
    </row>
    <row r="140" ht="12.75">
      <c r="F140" s="106"/>
    </row>
    <row r="141" ht="12.75">
      <c r="F141" s="106"/>
    </row>
    <row r="142" ht="12.75">
      <c r="F142" s="106"/>
    </row>
    <row r="143" ht="12.75">
      <c r="F143" s="106"/>
    </row>
    <row r="144" ht="12.75">
      <c r="F144" s="106"/>
    </row>
    <row r="145" ht="12.75">
      <c r="F145" s="106"/>
    </row>
    <row r="146" ht="12.75">
      <c r="F146" s="106"/>
    </row>
    <row r="147" ht="12.75">
      <c r="F147" s="106"/>
    </row>
    <row r="148" ht="12.75">
      <c r="F148" s="106"/>
    </row>
    <row r="149" ht="12.75">
      <c r="F149" s="106"/>
    </row>
    <row r="150" ht="12.75">
      <c r="F150" s="106"/>
    </row>
    <row r="151" ht="12.75">
      <c r="F151" s="106"/>
    </row>
    <row r="152" ht="12.75">
      <c r="F152" s="106"/>
    </row>
    <row r="153" ht="12.75">
      <c r="F153" s="106"/>
    </row>
    <row r="154" ht="12.75">
      <c r="F154" s="106"/>
    </row>
    <row r="155" ht="12.75">
      <c r="F155" s="106"/>
    </row>
    <row r="156" ht="12.75">
      <c r="F156" s="106"/>
    </row>
    <row r="157" ht="12.75">
      <c r="F157" s="106"/>
    </row>
    <row r="158" ht="12.75">
      <c r="F158" s="106"/>
    </row>
    <row r="159" ht="12.75">
      <c r="F159" s="106"/>
    </row>
    <row r="160" ht="12.75">
      <c r="F160" s="106"/>
    </row>
    <row r="161" ht="12.75">
      <c r="F161" s="106"/>
    </row>
    <row r="162" ht="12.75">
      <c r="F162" s="106"/>
    </row>
    <row r="163" ht="12.75">
      <c r="F163" s="106"/>
    </row>
    <row r="164" ht="12.75">
      <c r="F164" s="106"/>
    </row>
    <row r="165" ht="12.75">
      <c r="F165" s="106"/>
    </row>
    <row r="166" ht="12.75">
      <c r="F166" s="106"/>
    </row>
    <row r="167" ht="12.75">
      <c r="F167" s="106"/>
    </row>
    <row r="168" ht="12.75">
      <c r="F168" s="106"/>
    </row>
    <row r="169" ht="12.75">
      <c r="F169" s="106"/>
    </row>
    <row r="170" ht="12.75">
      <c r="F170" s="106"/>
    </row>
    <row r="171" ht="12.75">
      <c r="F171" s="106"/>
    </row>
    <row r="172" ht="12.75">
      <c r="F172" s="106"/>
    </row>
    <row r="173" ht="12.75">
      <c r="F173" s="106"/>
    </row>
    <row r="174" ht="12.75">
      <c r="F174" s="106"/>
    </row>
    <row r="175" ht="12.75">
      <c r="F175" s="106"/>
    </row>
    <row r="176" ht="12.75">
      <c r="F176" s="106"/>
    </row>
    <row r="177" ht="12.75">
      <c r="F177" s="106"/>
    </row>
    <row r="178" ht="12.75">
      <c r="F178" s="106"/>
    </row>
    <row r="179" ht="12.75">
      <c r="F179" s="106"/>
    </row>
    <row r="180" ht="12.75">
      <c r="F180" s="106"/>
    </row>
    <row r="181" ht="12.75">
      <c r="F181" s="106"/>
    </row>
    <row r="182" ht="12.75">
      <c r="F182" s="106"/>
    </row>
    <row r="183" ht="12.75">
      <c r="F183" s="106"/>
    </row>
    <row r="184" ht="12.75">
      <c r="F184" s="106"/>
    </row>
    <row r="185" ht="12.75">
      <c r="F185" s="106"/>
    </row>
    <row r="186" ht="12.75">
      <c r="F186" s="106"/>
    </row>
    <row r="187" ht="12.75">
      <c r="F187" s="106"/>
    </row>
    <row r="188" ht="12.75">
      <c r="F188" s="106"/>
    </row>
    <row r="189" ht="12.75">
      <c r="F189" s="106"/>
    </row>
    <row r="190" ht="12.75">
      <c r="F190" s="106"/>
    </row>
    <row r="191" ht="12.75">
      <c r="F191" s="106"/>
    </row>
    <row r="192" ht="12.75">
      <c r="F192" s="106"/>
    </row>
    <row r="193" ht="12.75">
      <c r="F193" s="106"/>
    </row>
    <row r="194" ht="12.75">
      <c r="F194" s="106"/>
    </row>
    <row r="195" ht="12.75">
      <c r="F195" s="106"/>
    </row>
    <row r="196" ht="12.75">
      <c r="F196" s="106"/>
    </row>
    <row r="197" ht="12.75">
      <c r="F197" s="106"/>
    </row>
    <row r="198" ht="12.75">
      <c r="F198" s="106"/>
    </row>
    <row r="199" ht="12.75">
      <c r="F199" s="106"/>
    </row>
    <row r="200" ht="12.75">
      <c r="F200" s="106"/>
    </row>
    <row r="201" ht="12.75">
      <c r="F201" s="106"/>
    </row>
    <row r="202" ht="12.75">
      <c r="F202" s="106"/>
    </row>
    <row r="203" ht="12.75">
      <c r="F203" s="106"/>
    </row>
    <row r="204" ht="12.75">
      <c r="F204" s="106"/>
    </row>
    <row r="205" ht="12.75">
      <c r="F205" s="106"/>
    </row>
    <row r="206" ht="12.75">
      <c r="F206" s="106"/>
    </row>
    <row r="207" ht="12.75">
      <c r="F207" s="106"/>
    </row>
    <row r="208" ht="12.75">
      <c r="F208" s="106"/>
    </row>
    <row r="209" ht="12.75">
      <c r="F209" s="106"/>
    </row>
    <row r="210" ht="12.75">
      <c r="F210" s="106"/>
    </row>
    <row r="211" ht="12.75">
      <c r="F211" s="106"/>
    </row>
    <row r="212" ht="12.75">
      <c r="F212" s="106"/>
    </row>
    <row r="213" ht="12.75">
      <c r="F213" s="106"/>
    </row>
    <row r="214" ht="12.75">
      <c r="F214" s="106"/>
    </row>
    <row r="215" ht="12.75">
      <c r="F215" s="106"/>
    </row>
    <row r="216" ht="12.75">
      <c r="F216" s="106"/>
    </row>
    <row r="217" ht="12.75">
      <c r="F217" s="106"/>
    </row>
    <row r="218" ht="12.75">
      <c r="F218" s="106"/>
    </row>
    <row r="219" ht="12.75">
      <c r="F219" s="106"/>
    </row>
    <row r="220" ht="12.75">
      <c r="F220" s="106"/>
    </row>
    <row r="221" ht="12.75">
      <c r="F221" s="106"/>
    </row>
    <row r="222" ht="12.75">
      <c r="F222" s="106"/>
    </row>
    <row r="223" ht="12.75">
      <c r="F223" s="106"/>
    </row>
    <row r="224" ht="12.75">
      <c r="F224" s="106"/>
    </row>
    <row r="225" ht="12.75">
      <c r="F225" s="106"/>
    </row>
    <row r="226" ht="12.75">
      <c r="F226" s="106"/>
    </row>
    <row r="227" ht="12.75">
      <c r="F227" s="106"/>
    </row>
    <row r="228" ht="12.75">
      <c r="F228" s="106"/>
    </row>
    <row r="229" ht="12.75">
      <c r="F229" s="106"/>
    </row>
    <row r="230" ht="12.75">
      <c r="F230" s="106"/>
    </row>
    <row r="231" ht="12.75">
      <c r="F231" s="106"/>
    </row>
    <row r="232" ht="12.75">
      <c r="F232" s="106"/>
    </row>
    <row r="233" ht="12.75">
      <c r="F233" s="106"/>
    </row>
    <row r="234" ht="12.75">
      <c r="F234" s="106"/>
    </row>
    <row r="235" ht="12.75">
      <c r="F235" s="106"/>
    </row>
    <row r="236" ht="12.75">
      <c r="F236" s="106"/>
    </row>
    <row r="237" ht="12.75">
      <c r="F237" s="106"/>
    </row>
    <row r="238" ht="12.75">
      <c r="F238" s="106"/>
    </row>
    <row r="239" ht="12.75">
      <c r="F239" s="106"/>
    </row>
    <row r="240" ht="12.75">
      <c r="F240" s="106"/>
    </row>
    <row r="241" ht="12.75">
      <c r="F241" s="106"/>
    </row>
    <row r="242" ht="12.75">
      <c r="F242" s="106"/>
    </row>
    <row r="243" ht="12.75">
      <c r="F243" s="106"/>
    </row>
    <row r="244" ht="12.75">
      <c r="F244" s="106"/>
    </row>
    <row r="245" ht="12.75">
      <c r="F245" s="106"/>
    </row>
    <row r="246" ht="12.75">
      <c r="F246" s="106"/>
    </row>
    <row r="247" ht="12.75">
      <c r="F247" s="106"/>
    </row>
    <row r="248" ht="12.75">
      <c r="F248" s="106"/>
    </row>
    <row r="249" ht="12.75">
      <c r="F249" s="106"/>
    </row>
    <row r="250" ht="12.75">
      <c r="F250" s="106"/>
    </row>
    <row r="251" ht="12.75">
      <c r="F251" s="106"/>
    </row>
    <row r="252" ht="12.75">
      <c r="F252" s="106"/>
    </row>
    <row r="253" ht="12.75">
      <c r="F253" s="106"/>
    </row>
    <row r="254" ht="12.75">
      <c r="F254" s="106"/>
    </row>
    <row r="255" ht="12.75">
      <c r="F255" s="106"/>
    </row>
    <row r="256" ht="12.75">
      <c r="F256" s="106"/>
    </row>
    <row r="257" ht="12.75">
      <c r="F257" s="106"/>
    </row>
    <row r="258" ht="12.75">
      <c r="F258" s="106"/>
    </row>
    <row r="259" ht="12.75">
      <c r="F259" s="106"/>
    </row>
    <row r="260" ht="12.75">
      <c r="F260" s="106"/>
    </row>
    <row r="261" ht="12.75">
      <c r="F261" s="106"/>
    </row>
    <row r="262" ht="12.75">
      <c r="F262" s="106"/>
    </row>
    <row r="263" ht="12.75">
      <c r="F263" s="106"/>
    </row>
    <row r="264" ht="12.75">
      <c r="F264" s="106"/>
    </row>
    <row r="265" ht="12.75">
      <c r="F265" s="106"/>
    </row>
    <row r="266" ht="12.75">
      <c r="F266" s="106"/>
    </row>
    <row r="267" ht="12.75">
      <c r="F267" s="106"/>
    </row>
    <row r="268" ht="12.75">
      <c r="F268" s="106"/>
    </row>
    <row r="269" ht="12.75">
      <c r="F269" s="106"/>
    </row>
    <row r="270" ht="12.75">
      <c r="F270" s="106"/>
    </row>
    <row r="271" ht="12.75">
      <c r="F271" s="106"/>
    </row>
    <row r="272" ht="12.75">
      <c r="F272" s="106"/>
    </row>
    <row r="273" ht="12.75">
      <c r="F273" s="106"/>
    </row>
    <row r="274" ht="12.75">
      <c r="F274" s="106"/>
    </row>
    <row r="275" ht="12.75">
      <c r="F275" s="106"/>
    </row>
    <row r="276" ht="12.75">
      <c r="F276" s="106"/>
    </row>
    <row r="277" ht="12.75">
      <c r="F277" s="106"/>
    </row>
    <row r="278" ht="12.75">
      <c r="F278" s="106"/>
    </row>
    <row r="279" ht="12.75">
      <c r="F279" s="106"/>
    </row>
    <row r="280" ht="12.75">
      <c r="F280" s="106"/>
    </row>
    <row r="281" ht="12.75">
      <c r="F281" s="106"/>
    </row>
    <row r="282" ht="12.75">
      <c r="F282" s="106"/>
    </row>
    <row r="283" ht="12.75">
      <c r="F283" s="106"/>
    </row>
    <row r="284" ht="12.75">
      <c r="F284" s="106"/>
    </row>
    <row r="285" ht="12.75">
      <c r="F285" s="106"/>
    </row>
    <row r="286" ht="12.75">
      <c r="F286" s="106"/>
    </row>
    <row r="287" ht="12.75">
      <c r="F287" s="106"/>
    </row>
    <row r="288" ht="12.75">
      <c r="F288" s="106"/>
    </row>
    <row r="289" ht="12.75">
      <c r="F289" s="106"/>
    </row>
    <row r="290" ht="12.75">
      <c r="F290" s="106"/>
    </row>
    <row r="291" ht="12.75">
      <c r="F291" s="106"/>
    </row>
    <row r="292" ht="12.75">
      <c r="F292" s="106"/>
    </row>
    <row r="293" ht="12.75">
      <c r="F293" s="106"/>
    </row>
    <row r="294" ht="12.75">
      <c r="F294" s="106"/>
    </row>
    <row r="295" ht="12.75">
      <c r="F295" s="106"/>
    </row>
    <row r="296" ht="12.75">
      <c r="F296" s="106"/>
    </row>
    <row r="297" ht="12.75">
      <c r="F297" s="106"/>
    </row>
    <row r="298" ht="12.75">
      <c r="F298" s="106"/>
    </row>
    <row r="299" ht="12.75">
      <c r="F299" s="106"/>
    </row>
    <row r="300" ht="12.75">
      <c r="F300" s="106"/>
    </row>
    <row r="301" ht="12.75">
      <c r="F301" s="106"/>
    </row>
    <row r="302" ht="12.75">
      <c r="F302" s="106"/>
    </row>
    <row r="303" ht="12.75">
      <c r="F303" s="106"/>
    </row>
    <row r="304" ht="12.75">
      <c r="F304" s="106"/>
    </row>
    <row r="305" ht="12.75">
      <c r="F305" s="106"/>
    </row>
    <row r="306" ht="12.75">
      <c r="F306" s="106"/>
    </row>
    <row r="307" ht="12.75">
      <c r="F307" s="106"/>
    </row>
    <row r="308" ht="12.75">
      <c r="F308" s="106"/>
    </row>
    <row r="309" ht="12.75">
      <c r="F309" s="106"/>
    </row>
    <row r="310" ht="12.75">
      <c r="F310" s="106"/>
    </row>
    <row r="311" ht="12.75">
      <c r="F311" s="106"/>
    </row>
    <row r="312" ht="12.75">
      <c r="F312" s="106"/>
    </row>
    <row r="313" ht="12.75">
      <c r="F313" s="106"/>
    </row>
    <row r="314" ht="12.75">
      <c r="F314" s="106"/>
    </row>
    <row r="315" ht="12.75">
      <c r="F315" s="106"/>
    </row>
    <row r="316" spans="1:6" ht="12.75">
      <c r="A316" s="107"/>
      <c r="B316" s="107"/>
      <c r="C316" s="107"/>
      <c r="D316" s="107"/>
      <c r="E316" s="107"/>
      <c r="F316" s="108"/>
    </row>
    <row r="317" spans="1:6" ht="12.75">
      <c r="A317" s="107"/>
      <c r="B317" s="107"/>
      <c r="C317" s="107"/>
      <c r="D317" s="107"/>
      <c r="E317" s="107"/>
      <c r="F317" s="108"/>
    </row>
    <row r="318" spans="1:6" ht="12.75">
      <c r="A318" s="107"/>
      <c r="B318" s="107"/>
      <c r="C318" s="107"/>
      <c r="D318" s="107"/>
      <c r="E318" s="107"/>
      <c r="F318" s="108"/>
    </row>
    <row r="319" spans="1:6" ht="12.75">
      <c r="A319" s="107"/>
      <c r="B319" s="107"/>
      <c r="C319" s="107"/>
      <c r="D319" s="107"/>
      <c r="E319" s="107"/>
      <c r="F319" s="108"/>
    </row>
    <row r="320" spans="1:6" ht="12.75">
      <c r="A320" s="107"/>
      <c r="B320" s="107"/>
      <c r="C320" s="107"/>
      <c r="D320" s="107"/>
      <c r="E320" s="107"/>
      <c r="F320" s="108"/>
    </row>
    <row r="321" spans="1:6" ht="12.75">
      <c r="A321" s="107"/>
      <c r="B321" s="107"/>
      <c r="C321" s="107"/>
      <c r="D321" s="107"/>
      <c r="E321" s="107"/>
      <c r="F321" s="108"/>
    </row>
    <row r="322" spans="1:6" ht="12.75">
      <c r="A322" s="107"/>
      <c r="B322" s="107"/>
      <c r="C322" s="107"/>
      <c r="D322" s="107"/>
      <c r="E322" s="107"/>
      <c r="F322" s="108"/>
    </row>
    <row r="323" spans="1:6" ht="12.75">
      <c r="A323" s="107"/>
      <c r="B323" s="107"/>
      <c r="C323" s="107"/>
      <c r="D323" s="107"/>
      <c r="E323" s="107"/>
      <c r="F323" s="108"/>
    </row>
    <row r="324" ht="12.75">
      <c r="F324" s="106"/>
    </row>
    <row r="325" ht="12.75">
      <c r="F325" s="106"/>
    </row>
    <row r="326" ht="12.75">
      <c r="F326" s="106"/>
    </row>
    <row r="327" ht="12.75">
      <c r="F327" s="106"/>
    </row>
    <row r="328" ht="12.75">
      <c r="F328" s="106"/>
    </row>
    <row r="329" ht="12.75">
      <c r="F329" s="106"/>
    </row>
    <row r="330" ht="12.75">
      <c r="F330" s="106"/>
    </row>
    <row r="331" ht="12.75">
      <c r="F331" s="106"/>
    </row>
    <row r="332" ht="12.75">
      <c r="F332" s="106"/>
    </row>
    <row r="333" ht="12.75">
      <c r="F333" s="106"/>
    </row>
    <row r="334" ht="12.75">
      <c r="F334" s="106"/>
    </row>
    <row r="335" ht="12.75">
      <c r="F335" s="106"/>
    </row>
    <row r="336" ht="12.75">
      <c r="F336" s="106"/>
    </row>
    <row r="337" ht="12.75">
      <c r="F337" s="106"/>
    </row>
    <row r="338" ht="12.75">
      <c r="F338" s="106"/>
    </row>
    <row r="339" ht="12.75">
      <c r="F339" s="106"/>
    </row>
    <row r="340" ht="12.75">
      <c r="F340" s="106"/>
    </row>
    <row r="341" ht="12.75">
      <c r="F341" s="106"/>
    </row>
    <row r="342" ht="12.75">
      <c r="F342" s="106"/>
    </row>
    <row r="343" ht="12.75">
      <c r="F343" s="106"/>
    </row>
    <row r="344" ht="12.75">
      <c r="F344" s="106"/>
    </row>
    <row r="345" ht="12.75">
      <c r="F345" s="106"/>
    </row>
    <row r="346" ht="12.75">
      <c r="F346" s="106"/>
    </row>
    <row r="347" ht="12.75">
      <c r="F347" s="106"/>
    </row>
    <row r="348" ht="12.75">
      <c r="F348" s="106"/>
    </row>
    <row r="349" ht="12.75">
      <c r="F349" s="106"/>
    </row>
    <row r="350" ht="12.75">
      <c r="F350" s="106"/>
    </row>
    <row r="351" ht="12.75">
      <c r="F351" s="106"/>
    </row>
    <row r="352" ht="12.75">
      <c r="F352" s="106"/>
    </row>
    <row r="353" ht="12.75">
      <c r="F353" s="106"/>
    </row>
    <row r="354" ht="12.75">
      <c r="F354" s="106"/>
    </row>
    <row r="355" ht="12.75">
      <c r="F355" s="106"/>
    </row>
    <row r="356" ht="12.75">
      <c r="F356" s="106"/>
    </row>
    <row r="357" ht="12.75">
      <c r="F357" s="106"/>
    </row>
    <row r="358" ht="12.75">
      <c r="F358" s="106"/>
    </row>
    <row r="359" ht="12.75">
      <c r="F359" s="106"/>
    </row>
    <row r="360" ht="12.75">
      <c r="F360" s="106"/>
    </row>
    <row r="361" ht="12.75">
      <c r="F361" s="106"/>
    </row>
    <row r="362" ht="12.75">
      <c r="F362" s="106"/>
    </row>
    <row r="363" ht="12.75">
      <c r="F363" s="106"/>
    </row>
    <row r="364" ht="12.75">
      <c r="F364" s="106"/>
    </row>
    <row r="365" ht="12.75">
      <c r="F365" s="106"/>
    </row>
    <row r="366" ht="12.75">
      <c r="F366" s="106"/>
    </row>
    <row r="367" ht="12.75">
      <c r="F367" s="106"/>
    </row>
    <row r="368" ht="12.75">
      <c r="F368" s="106"/>
    </row>
    <row r="369" ht="12.75">
      <c r="F369" s="106"/>
    </row>
    <row r="370" ht="12.75">
      <c r="F370" s="106"/>
    </row>
    <row r="371" ht="12.75">
      <c r="F371" s="106"/>
    </row>
    <row r="372" ht="12.75">
      <c r="F372" s="106"/>
    </row>
    <row r="373" ht="12.75">
      <c r="F373" s="106"/>
    </row>
    <row r="374" ht="12.75">
      <c r="F374" s="106"/>
    </row>
    <row r="375" ht="12.75">
      <c r="F375" s="106"/>
    </row>
    <row r="376" ht="12.75">
      <c r="F376" s="106"/>
    </row>
    <row r="377" ht="12.75">
      <c r="F377" s="106"/>
    </row>
    <row r="378" ht="12.75">
      <c r="F378" s="106"/>
    </row>
    <row r="379" ht="12.75">
      <c r="F379" s="106"/>
    </row>
    <row r="380" ht="12.75">
      <c r="F380" s="106"/>
    </row>
    <row r="381" ht="12.75">
      <c r="F381" s="106"/>
    </row>
    <row r="382" ht="12.75">
      <c r="F382" s="106"/>
    </row>
    <row r="383" ht="12.75">
      <c r="F383" s="106"/>
    </row>
    <row r="384" ht="12.75">
      <c r="F384" s="106"/>
    </row>
    <row r="385" ht="12.75">
      <c r="F385" s="106"/>
    </row>
    <row r="386" ht="12.75">
      <c r="F386" s="106"/>
    </row>
    <row r="387" ht="12.75">
      <c r="F387" s="106"/>
    </row>
    <row r="388" ht="12.75">
      <c r="F388" s="106"/>
    </row>
    <row r="389" ht="12.75">
      <c r="F389" s="106"/>
    </row>
    <row r="390" ht="12.75">
      <c r="F390" s="106"/>
    </row>
    <row r="391" ht="12.75">
      <c r="F391" s="106"/>
    </row>
    <row r="392" ht="12.75">
      <c r="F392" s="106"/>
    </row>
    <row r="393" ht="12.75">
      <c r="F393" s="106"/>
    </row>
    <row r="394" ht="12.75">
      <c r="F394" s="106"/>
    </row>
    <row r="395" ht="12.75">
      <c r="F395" s="106"/>
    </row>
    <row r="396" ht="12.75">
      <c r="F396" s="106"/>
    </row>
    <row r="397" ht="12.75">
      <c r="F397" s="106"/>
    </row>
    <row r="398" ht="12.75">
      <c r="F398" s="106"/>
    </row>
    <row r="399" ht="12.75">
      <c r="F399" s="106"/>
    </row>
    <row r="400" ht="12.75">
      <c r="F400" s="106"/>
    </row>
    <row r="401" ht="12.75">
      <c r="F401" s="106"/>
    </row>
    <row r="402" ht="12.75">
      <c r="F402" s="106"/>
    </row>
    <row r="403" ht="12.75">
      <c r="F403" s="106"/>
    </row>
    <row r="404" ht="12.75">
      <c r="F404" s="106"/>
    </row>
    <row r="405" ht="12.75">
      <c r="F405" s="106"/>
    </row>
    <row r="406" ht="12.75">
      <c r="F406" s="106"/>
    </row>
    <row r="407" ht="12.75">
      <c r="F407" s="106"/>
    </row>
    <row r="408" ht="12.75">
      <c r="F408" s="106"/>
    </row>
    <row r="409" ht="12.75">
      <c r="F409" s="106"/>
    </row>
    <row r="410" ht="12.75">
      <c r="F410" s="106"/>
    </row>
    <row r="411" ht="12.75">
      <c r="F411" s="106"/>
    </row>
    <row r="412" ht="12.75">
      <c r="F412" s="106"/>
    </row>
    <row r="413" ht="12.75">
      <c r="F413" s="106"/>
    </row>
    <row r="414" ht="12.75">
      <c r="F414" s="106"/>
    </row>
    <row r="415" ht="12.75">
      <c r="F415" s="106"/>
    </row>
    <row r="416" ht="12.75">
      <c r="F416" s="106"/>
    </row>
    <row r="417" ht="12.75">
      <c r="F417" s="106"/>
    </row>
    <row r="418" ht="12.75">
      <c r="F418" s="106"/>
    </row>
    <row r="419" ht="12.75">
      <c r="F419" s="106"/>
    </row>
    <row r="420" ht="12.75">
      <c r="F420" s="106"/>
    </row>
    <row r="421" ht="12.75">
      <c r="F421" s="106"/>
    </row>
    <row r="422" ht="12.75">
      <c r="F422" s="106"/>
    </row>
    <row r="423" ht="12.75">
      <c r="F423" s="106"/>
    </row>
    <row r="424" ht="12.75">
      <c r="F424" s="106"/>
    </row>
    <row r="425" ht="12.75">
      <c r="F425" s="106"/>
    </row>
    <row r="426" ht="12.75">
      <c r="F426" s="106"/>
    </row>
    <row r="427" ht="12.75">
      <c r="F427" s="106"/>
    </row>
    <row r="428" ht="12.75">
      <c r="F428" s="106"/>
    </row>
    <row r="429" ht="12.75">
      <c r="F429" s="106"/>
    </row>
    <row r="430" ht="12.75">
      <c r="F430" s="106"/>
    </row>
    <row r="431" ht="12.75">
      <c r="F431" s="106"/>
    </row>
    <row r="432" ht="12.75">
      <c r="F432" s="106"/>
    </row>
    <row r="433" ht="12.75">
      <c r="F433" s="106"/>
    </row>
    <row r="434" ht="12.75">
      <c r="F434" s="106"/>
    </row>
    <row r="435" ht="12.75">
      <c r="F435" s="106"/>
    </row>
    <row r="436" ht="12.75">
      <c r="F436" s="106"/>
    </row>
    <row r="437" ht="12.75">
      <c r="F437" s="106"/>
    </row>
    <row r="438" ht="12.75">
      <c r="F438" s="106"/>
    </row>
    <row r="439" ht="12.75">
      <c r="F439" s="106"/>
    </row>
    <row r="440" ht="12.75">
      <c r="F440" s="106"/>
    </row>
    <row r="441" ht="12.75">
      <c r="F441" s="106"/>
    </row>
    <row r="442" ht="12.75">
      <c r="F442" s="106"/>
    </row>
    <row r="443" ht="12.75">
      <c r="F443" s="106"/>
    </row>
    <row r="444" ht="12.75">
      <c r="F444" s="106"/>
    </row>
    <row r="445" ht="12.75">
      <c r="F445" s="106"/>
    </row>
    <row r="446" ht="12.75">
      <c r="F446" s="106"/>
    </row>
    <row r="447" ht="12.75">
      <c r="F447" s="106"/>
    </row>
    <row r="448" ht="12.75">
      <c r="F448" s="106"/>
    </row>
    <row r="449" ht="12.75">
      <c r="F449" s="106"/>
    </row>
    <row r="450" ht="12.75">
      <c r="F450" s="106"/>
    </row>
    <row r="451" ht="12.75">
      <c r="F451" s="106"/>
    </row>
    <row r="452" ht="12.75">
      <c r="F452" s="106"/>
    </row>
    <row r="453" ht="12.75">
      <c r="F453" s="106"/>
    </row>
    <row r="454" ht="12.75">
      <c r="F454" s="106"/>
    </row>
    <row r="455" ht="12.75">
      <c r="F455" s="106"/>
    </row>
    <row r="456" ht="12.75">
      <c r="F456" s="106"/>
    </row>
    <row r="457" ht="12.75">
      <c r="F457" s="106"/>
    </row>
    <row r="458" ht="12.75">
      <c r="F458" s="106"/>
    </row>
    <row r="459" ht="12.75">
      <c r="F459" s="106"/>
    </row>
    <row r="460" ht="12.75">
      <c r="F460" s="106"/>
    </row>
    <row r="461" ht="12.75">
      <c r="F461" s="106"/>
    </row>
    <row r="462" ht="12.75">
      <c r="F462" s="106"/>
    </row>
    <row r="463" ht="12.75">
      <c r="F463" s="106"/>
    </row>
    <row r="464" ht="12.75">
      <c r="F464" s="106"/>
    </row>
    <row r="465" ht="12.75">
      <c r="F465" s="106"/>
    </row>
    <row r="466" ht="12.75">
      <c r="F466" s="106"/>
    </row>
    <row r="467" ht="12.75">
      <c r="F467" s="106"/>
    </row>
    <row r="468" ht="12.75">
      <c r="F468" s="106"/>
    </row>
    <row r="469" ht="12.75">
      <c r="F469" s="106"/>
    </row>
    <row r="470" ht="12.75">
      <c r="F470" s="106"/>
    </row>
    <row r="471" ht="12.75">
      <c r="F471" s="106"/>
    </row>
    <row r="472" ht="12.75">
      <c r="F472" s="106"/>
    </row>
    <row r="473" ht="12.75">
      <c r="F473" s="106"/>
    </row>
    <row r="474" ht="12.75">
      <c r="F474" s="106"/>
    </row>
    <row r="475" ht="12.75">
      <c r="F475" s="106"/>
    </row>
    <row r="476" ht="12.75">
      <c r="F476" s="106"/>
    </row>
    <row r="477" ht="12.75">
      <c r="F477" s="106"/>
    </row>
    <row r="478" ht="12.75">
      <c r="F478" s="106"/>
    </row>
    <row r="479" ht="12.75">
      <c r="F479" s="106"/>
    </row>
    <row r="480" ht="12.75">
      <c r="F480" s="106"/>
    </row>
    <row r="481" ht="12.75">
      <c r="F481" s="106"/>
    </row>
    <row r="482" ht="12.75">
      <c r="F482" s="106"/>
    </row>
    <row r="483" ht="12.75">
      <c r="F483" s="106"/>
    </row>
    <row r="484" ht="12.75">
      <c r="F484" s="106"/>
    </row>
    <row r="485" ht="12.75">
      <c r="F485" s="106"/>
    </row>
    <row r="486" ht="12.75">
      <c r="F486" s="106"/>
    </row>
    <row r="487" ht="12.75">
      <c r="F487" s="106"/>
    </row>
    <row r="488" ht="12.75">
      <c r="F488" s="106"/>
    </row>
    <row r="489" ht="12.75">
      <c r="F489" s="106"/>
    </row>
    <row r="490" ht="12.75">
      <c r="F490" s="106"/>
    </row>
    <row r="491" ht="12.75">
      <c r="F491" s="106"/>
    </row>
    <row r="492" ht="12.75">
      <c r="F492" s="106"/>
    </row>
    <row r="493" ht="12.75">
      <c r="F493" s="106"/>
    </row>
    <row r="494" ht="12.75">
      <c r="F494" s="106"/>
    </row>
    <row r="495" ht="12.75">
      <c r="F495" s="106"/>
    </row>
    <row r="496" ht="12.75">
      <c r="F496" s="106"/>
    </row>
    <row r="497" ht="12.75">
      <c r="F497" s="106"/>
    </row>
    <row r="498" ht="12.75">
      <c r="F498" s="106"/>
    </row>
    <row r="499" ht="12.75">
      <c r="F499" s="106"/>
    </row>
    <row r="500" ht="12.75">
      <c r="F500" s="106"/>
    </row>
    <row r="501" ht="12.75">
      <c r="F501" s="106"/>
    </row>
    <row r="502" ht="12.75">
      <c r="F502" s="106"/>
    </row>
    <row r="503" ht="12.75">
      <c r="F503" s="106"/>
    </row>
    <row r="504" ht="12.75">
      <c r="F504" s="106"/>
    </row>
    <row r="505" ht="12.75">
      <c r="F505" s="106"/>
    </row>
    <row r="506" ht="12.75">
      <c r="F506" s="106"/>
    </row>
    <row r="507" ht="12.75">
      <c r="F507" s="106"/>
    </row>
    <row r="508" ht="12.75">
      <c r="F508" s="106"/>
    </row>
    <row r="509" ht="12.75">
      <c r="F509" s="106"/>
    </row>
    <row r="510" ht="12.75">
      <c r="F510" s="106"/>
    </row>
    <row r="511" ht="12.75">
      <c r="F511" s="106"/>
    </row>
    <row r="512" ht="12.75">
      <c r="F512" s="106"/>
    </row>
    <row r="513" ht="12.75">
      <c r="F513" s="106"/>
    </row>
    <row r="514" ht="12.75">
      <c r="F514" s="106"/>
    </row>
    <row r="515" ht="12.75">
      <c r="F515" s="106"/>
    </row>
    <row r="516" ht="12.75">
      <c r="F516" s="106"/>
    </row>
    <row r="517" ht="12.75">
      <c r="F517" s="106"/>
    </row>
    <row r="518" ht="12.75">
      <c r="F518" s="106"/>
    </row>
    <row r="519" ht="12.75">
      <c r="F519" s="106"/>
    </row>
    <row r="520" ht="12.75">
      <c r="F520" s="106"/>
    </row>
    <row r="521" ht="12.75">
      <c r="F521" s="106"/>
    </row>
    <row r="522" ht="12.75">
      <c r="F522" s="106"/>
    </row>
    <row r="523" ht="12.75">
      <c r="F523" s="106"/>
    </row>
    <row r="524" ht="12.75">
      <c r="F524" s="106"/>
    </row>
    <row r="525" ht="12.75">
      <c r="F525" s="106"/>
    </row>
    <row r="526" ht="12.75">
      <c r="F526" s="106"/>
    </row>
    <row r="527" ht="12.75">
      <c r="F527" s="106"/>
    </row>
    <row r="528" ht="12.75">
      <c r="F528" s="106"/>
    </row>
    <row r="529" ht="12.75">
      <c r="F529" s="106"/>
    </row>
    <row r="530" ht="12.75">
      <c r="F530" s="106"/>
    </row>
    <row r="531" ht="12.75">
      <c r="F531" s="106"/>
    </row>
    <row r="532" ht="12.75">
      <c r="F532" s="106"/>
    </row>
    <row r="533" ht="12.75">
      <c r="F533" s="106"/>
    </row>
    <row r="534" ht="12.75">
      <c r="F534" s="106"/>
    </row>
    <row r="535" ht="12.75">
      <c r="F535" s="106"/>
    </row>
    <row r="536" ht="12.75">
      <c r="F536" s="106"/>
    </row>
    <row r="537" ht="12.75">
      <c r="F537" s="106"/>
    </row>
    <row r="538" ht="12.75">
      <c r="F538" s="106"/>
    </row>
    <row r="539" ht="12.75">
      <c r="F539" s="106"/>
    </row>
    <row r="540" ht="12.75">
      <c r="F540" s="106"/>
    </row>
    <row r="541" ht="12.75">
      <c r="F541" s="106"/>
    </row>
    <row r="542" ht="12.75">
      <c r="F542" s="106"/>
    </row>
    <row r="543" ht="12.75">
      <c r="F543" s="106"/>
    </row>
    <row r="544" ht="12.75">
      <c r="F544" s="106"/>
    </row>
    <row r="545" ht="12.75">
      <c r="F545" s="106"/>
    </row>
    <row r="546" ht="12.75">
      <c r="F546" s="106"/>
    </row>
    <row r="547" ht="12.75">
      <c r="F547" s="106"/>
    </row>
    <row r="548" ht="12.75">
      <c r="F548" s="106"/>
    </row>
    <row r="549" ht="12.75">
      <c r="F549" s="106"/>
    </row>
    <row r="550" ht="12.75">
      <c r="F550" s="106"/>
    </row>
    <row r="551" ht="12.75">
      <c r="F551" s="106"/>
    </row>
    <row r="552" ht="12.75">
      <c r="F552" s="106"/>
    </row>
    <row r="553" ht="12.75">
      <c r="F553" s="106"/>
    </row>
    <row r="554" ht="12.75">
      <c r="F554" s="106"/>
    </row>
    <row r="555" ht="12.75">
      <c r="F555" s="106"/>
    </row>
    <row r="556" ht="12.75">
      <c r="F556" s="106"/>
    </row>
    <row r="557" ht="12.75">
      <c r="F557" s="106"/>
    </row>
    <row r="558" ht="12.75">
      <c r="F558" s="106"/>
    </row>
    <row r="559" ht="12.75">
      <c r="F559" s="106"/>
    </row>
    <row r="560" ht="12.75">
      <c r="F560" s="106"/>
    </row>
    <row r="561" ht="12.75">
      <c r="F561" s="106"/>
    </row>
    <row r="562" ht="12.75">
      <c r="F562" s="106"/>
    </row>
    <row r="563" ht="12.75">
      <c r="F563" s="106"/>
    </row>
    <row r="564" ht="12.75">
      <c r="F564" s="106"/>
    </row>
    <row r="565" ht="12.75">
      <c r="F565" s="106"/>
    </row>
    <row r="566" ht="12.75">
      <c r="F566" s="106"/>
    </row>
    <row r="567" ht="12.75">
      <c r="F567" s="106"/>
    </row>
    <row r="568" ht="12.75">
      <c r="F568" s="106"/>
    </row>
    <row r="569" ht="12.75">
      <c r="F569" s="106"/>
    </row>
    <row r="570" ht="12.75">
      <c r="F570" s="106"/>
    </row>
    <row r="571" ht="12.75">
      <c r="F571" s="106"/>
    </row>
    <row r="572" ht="12.75">
      <c r="F572" s="106"/>
    </row>
    <row r="573" ht="12.75">
      <c r="F573" s="106"/>
    </row>
    <row r="574" ht="12.75">
      <c r="F574" s="106"/>
    </row>
    <row r="575" ht="12.75">
      <c r="F575" s="106"/>
    </row>
    <row r="576" ht="12.75">
      <c r="F576" s="106"/>
    </row>
    <row r="577" ht="12.75">
      <c r="F577" s="106"/>
    </row>
    <row r="578" ht="12.75">
      <c r="F578" s="106"/>
    </row>
    <row r="579" ht="12.75">
      <c r="F579" s="106"/>
    </row>
    <row r="580" ht="12.75">
      <c r="F580" s="106"/>
    </row>
    <row r="581" ht="12.75">
      <c r="F581" s="106"/>
    </row>
    <row r="582" ht="12.75">
      <c r="F582" s="106"/>
    </row>
    <row r="583" ht="12.75">
      <c r="F583" s="106"/>
    </row>
    <row r="584" ht="12.75">
      <c r="F584" s="106"/>
    </row>
    <row r="585" ht="12.75">
      <c r="F585" s="106"/>
    </row>
    <row r="586" ht="12.75">
      <c r="F586" s="106"/>
    </row>
    <row r="587" ht="12.75">
      <c r="F587" s="106"/>
    </row>
    <row r="588" ht="12.75">
      <c r="F588" s="106"/>
    </row>
    <row r="589" ht="12.75">
      <c r="F589" s="106"/>
    </row>
    <row r="590" ht="12.75">
      <c r="F590" s="106"/>
    </row>
    <row r="591" ht="12.75">
      <c r="F591" s="106"/>
    </row>
    <row r="592" ht="12.75">
      <c r="F592" s="106"/>
    </row>
    <row r="593" ht="12.75">
      <c r="F593" s="106"/>
    </row>
    <row r="594" ht="12.75">
      <c r="F594" s="106"/>
    </row>
    <row r="595" ht="12.75">
      <c r="F595" s="106"/>
    </row>
    <row r="596" ht="12.75">
      <c r="F596" s="106"/>
    </row>
    <row r="597" ht="12.75">
      <c r="F597" s="106"/>
    </row>
    <row r="598" ht="12.75">
      <c r="F598" s="106"/>
    </row>
    <row r="599" ht="12.75">
      <c r="F599" s="106"/>
    </row>
    <row r="600" ht="12.75">
      <c r="F600" s="106"/>
    </row>
    <row r="601" ht="12.75">
      <c r="F601" s="106"/>
    </row>
    <row r="602" ht="12.75">
      <c r="F602" s="106"/>
    </row>
    <row r="603" ht="12.75">
      <c r="F603" s="106"/>
    </row>
    <row r="604" ht="12.75">
      <c r="F604" s="106"/>
    </row>
    <row r="605" ht="12.75">
      <c r="F605" s="106"/>
    </row>
    <row r="606" ht="12.75">
      <c r="F606" s="106"/>
    </row>
    <row r="607" ht="12.75">
      <c r="F607" s="106"/>
    </row>
    <row r="608" ht="12.75">
      <c r="F608" s="106"/>
    </row>
    <row r="609" ht="12.75">
      <c r="F609" s="106"/>
    </row>
    <row r="610" ht="12.75">
      <c r="F610" s="106"/>
    </row>
    <row r="611" ht="12.75">
      <c r="F611" s="106"/>
    </row>
    <row r="612" ht="12.75">
      <c r="F612" s="106"/>
    </row>
    <row r="613" ht="12.75">
      <c r="F613" s="106"/>
    </row>
    <row r="614" ht="12.75">
      <c r="F614" s="106"/>
    </row>
    <row r="615" ht="12.75">
      <c r="F615" s="106"/>
    </row>
    <row r="616" ht="12.75">
      <c r="F616" s="106"/>
    </row>
    <row r="617" ht="12.75">
      <c r="F617" s="106"/>
    </row>
    <row r="618" ht="12.75">
      <c r="F618" s="106"/>
    </row>
    <row r="619" ht="12.75">
      <c r="F619" s="106"/>
    </row>
    <row r="620" ht="12.75">
      <c r="F620" s="106"/>
    </row>
    <row r="621" ht="12.75">
      <c r="F621" s="106"/>
    </row>
    <row r="622" ht="12.75">
      <c r="F622" s="106"/>
    </row>
    <row r="623" ht="12.75">
      <c r="F623" s="106"/>
    </row>
    <row r="624" ht="12.75">
      <c r="F624" s="106"/>
    </row>
    <row r="625" ht="12.75">
      <c r="F625" s="106"/>
    </row>
    <row r="626" ht="12.75">
      <c r="F626" s="106"/>
    </row>
    <row r="627" ht="12.75">
      <c r="F627" s="106"/>
    </row>
    <row r="628" ht="12.75">
      <c r="F628" s="106"/>
    </row>
    <row r="629" ht="12.75">
      <c r="F629" s="106"/>
    </row>
    <row r="630" ht="12.75">
      <c r="F630" s="106"/>
    </row>
    <row r="631" ht="12.75">
      <c r="F631" s="106"/>
    </row>
    <row r="632" ht="12.75">
      <c r="F632" s="106"/>
    </row>
    <row r="633" ht="12.75">
      <c r="F633" s="106"/>
    </row>
    <row r="634" ht="12.75">
      <c r="F634" s="106"/>
    </row>
    <row r="635" ht="12.75">
      <c r="F635" s="106"/>
    </row>
    <row r="636" ht="12.75">
      <c r="F636" s="106"/>
    </row>
    <row r="637" ht="12.75">
      <c r="F637" s="106"/>
    </row>
    <row r="638" ht="12.75">
      <c r="F638" s="106"/>
    </row>
    <row r="639" ht="12.75">
      <c r="F639" s="106"/>
    </row>
    <row r="640" ht="12.75">
      <c r="F640" s="106"/>
    </row>
    <row r="641" ht="12.75">
      <c r="F641" s="106"/>
    </row>
    <row r="642" ht="12.75">
      <c r="F642" s="106"/>
    </row>
    <row r="643" ht="12.75">
      <c r="F643" s="106"/>
    </row>
    <row r="644" ht="12.75">
      <c r="F644" s="106"/>
    </row>
    <row r="645" ht="12.75">
      <c r="F645" s="106"/>
    </row>
    <row r="646" ht="12.75">
      <c r="F646" s="106"/>
    </row>
    <row r="647" ht="12.75">
      <c r="F647" s="106"/>
    </row>
    <row r="648" ht="12.75">
      <c r="F648" s="106"/>
    </row>
    <row r="649" ht="12.75">
      <c r="F649" s="106"/>
    </row>
    <row r="650" ht="12.75">
      <c r="F650" s="106"/>
    </row>
    <row r="651" ht="12.75">
      <c r="F651" s="106"/>
    </row>
    <row r="652" ht="12.75">
      <c r="F652" s="106"/>
    </row>
    <row r="653" ht="12.75">
      <c r="F653" s="106"/>
    </row>
    <row r="654" ht="12.75">
      <c r="F654" s="106"/>
    </row>
    <row r="655" ht="12.75">
      <c r="F655" s="106"/>
    </row>
    <row r="656" ht="12.75">
      <c r="F656" s="106"/>
    </row>
    <row r="657" ht="12.75">
      <c r="F657" s="106"/>
    </row>
    <row r="658" ht="12.75">
      <c r="F658" s="106"/>
    </row>
    <row r="659" ht="12.75">
      <c r="F659" s="106"/>
    </row>
    <row r="660" ht="12.75">
      <c r="F660" s="106"/>
    </row>
    <row r="661" ht="12.75">
      <c r="F661" s="106"/>
    </row>
    <row r="662" ht="12.75">
      <c r="F662" s="106"/>
    </row>
    <row r="663" ht="12.75">
      <c r="F663" s="106"/>
    </row>
    <row r="664" ht="12.75">
      <c r="F664" s="106"/>
    </row>
    <row r="665" ht="12.75">
      <c r="F665" s="106"/>
    </row>
    <row r="666" ht="12.75">
      <c r="F666" s="106"/>
    </row>
    <row r="667" ht="12.75">
      <c r="F667" s="106"/>
    </row>
    <row r="668" ht="12.75">
      <c r="F668" s="106"/>
    </row>
    <row r="669" ht="12.75">
      <c r="F669" s="106"/>
    </row>
    <row r="670" ht="12.75">
      <c r="F670" s="106"/>
    </row>
    <row r="671" ht="12.75">
      <c r="F671" s="106"/>
    </row>
    <row r="672" ht="12.75">
      <c r="F672" s="106"/>
    </row>
    <row r="673" ht="12.75">
      <c r="F673" s="106"/>
    </row>
    <row r="674" ht="12.75">
      <c r="F674" s="106"/>
    </row>
    <row r="675" ht="12.75">
      <c r="F675" s="106"/>
    </row>
    <row r="676" ht="12.75">
      <c r="F676" s="106"/>
    </row>
    <row r="677" ht="12.75">
      <c r="F677" s="106"/>
    </row>
    <row r="678" ht="12.75">
      <c r="F678" s="106"/>
    </row>
    <row r="679" ht="12.75">
      <c r="F679" s="106"/>
    </row>
    <row r="680" ht="12.75">
      <c r="F680" s="106"/>
    </row>
    <row r="681" ht="12.75">
      <c r="F681" s="106"/>
    </row>
    <row r="682" ht="12.75">
      <c r="F682" s="106"/>
    </row>
    <row r="683" ht="12.75">
      <c r="F683" s="106"/>
    </row>
    <row r="684" ht="12.75">
      <c r="F684" s="106"/>
    </row>
    <row r="685" ht="12.75">
      <c r="F685" s="106"/>
    </row>
    <row r="686" ht="12.75">
      <c r="F686" s="106"/>
    </row>
    <row r="687" ht="12.75">
      <c r="F687" s="106"/>
    </row>
    <row r="688" ht="12.75">
      <c r="F688" s="106"/>
    </row>
    <row r="689" ht="12.75">
      <c r="F689" s="106"/>
    </row>
    <row r="690" ht="12.75">
      <c r="F690" s="106"/>
    </row>
    <row r="691" ht="12.75">
      <c r="F691" s="106"/>
    </row>
    <row r="692" ht="12.75">
      <c r="F692" s="106"/>
    </row>
    <row r="693" ht="12.75">
      <c r="F693" s="106"/>
    </row>
    <row r="694" ht="12.75">
      <c r="F694" s="106"/>
    </row>
    <row r="695" ht="12.75">
      <c r="F695" s="106"/>
    </row>
    <row r="696" ht="12.75">
      <c r="F696" s="106"/>
    </row>
    <row r="697" ht="12.75">
      <c r="F697" s="106"/>
    </row>
    <row r="698" ht="12.75">
      <c r="F698" s="106"/>
    </row>
    <row r="699" ht="12.75">
      <c r="F699" s="106"/>
    </row>
    <row r="700" ht="12.75">
      <c r="F700" s="106"/>
    </row>
    <row r="701" ht="12.75">
      <c r="F701" s="106"/>
    </row>
    <row r="702" ht="12.75">
      <c r="F702" s="106"/>
    </row>
    <row r="703" ht="12.75">
      <c r="F703" s="106"/>
    </row>
    <row r="704" ht="12.75">
      <c r="F704" s="106"/>
    </row>
    <row r="705" ht="12.75">
      <c r="F705" s="106"/>
    </row>
    <row r="706" ht="12.75">
      <c r="F706" s="106"/>
    </row>
    <row r="707" ht="12.75">
      <c r="F707" s="106"/>
    </row>
    <row r="708" ht="12.75">
      <c r="F708" s="106"/>
    </row>
    <row r="709" ht="12.75">
      <c r="F709" s="106"/>
    </row>
    <row r="710" ht="12.75">
      <c r="F710" s="106"/>
    </row>
    <row r="711" ht="12.75">
      <c r="F711" s="106"/>
    </row>
    <row r="712" ht="12.75">
      <c r="F712" s="106"/>
    </row>
    <row r="713" ht="12.75">
      <c r="F713" s="106"/>
    </row>
    <row r="714" ht="12.75">
      <c r="F714" s="106"/>
    </row>
    <row r="715" ht="12.75">
      <c r="F715" s="106"/>
    </row>
    <row r="716" ht="12.75">
      <c r="F716" s="106"/>
    </row>
    <row r="717" ht="12.75">
      <c r="F717" s="106"/>
    </row>
    <row r="718" ht="12.75">
      <c r="F718" s="106"/>
    </row>
    <row r="719" ht="12.75">
      <c r="F719" s="106"/>
    </row>
    <row r="720" ht="12.75">
      <c r="F720" s="106"/>
    </row>
    <row r="721" ht="12.75">
      <c r="F721" s="106"/>
    </row>
    <row r="722" ht="12.75">
      <c r="F722" s="106"/>
    </row>
    <row r="723" ht="12.75">
      <c r="F723" s="106"/>
    </row>
    <row r="724" ht="12.75">
      <c r="F724" s="106"/>
    </row>
    <row r="725" ht="12.75">
      <c r="F725" s="106"/>
    </row>
    <row r="726" ht="12.75">
      <c r="F726" s="106"/>
    </row>
    <row r="727" ht="12.75">
      <c r="F727" s="106"/>
    </row>
    <row r="728" ht="12.75">
      <c r="F728" s="106"/>
    </row>
    <row r="729" ht="12.75">
      <c r="F729" s="106"/>
    </row>
    <row r="730" ht="12.75">
      <c r="F730" s="106"/>
    </row>
    <row r="731" ht="12.75">
      <c r="F731" s="106"/>
    </row>
    <row r="732" ht="12.75">
      <c r="F732" s="106"/>
    </row>
    <row r="733" ht="12.75">
      <c r="F733" s="106"/>
    </row>
    <row r="734" ht="12.75">
      <c r="F734" s="106"/>
    </row>
    <row r="735" ht="12.75">
      <c r="F735" s="106"/>
    </row>
    <row r="736" ht="12.75">
      <c r="F736" s="106"/>
    </row>
    <row r="737" ht="12.75">
      <c r="F737" s="106"/>
    </row>
    <row r="738" ht="12.75">
      <c r="F738" s="106"/>
    </row>
    <row r="739" ht="12.75">
      <c r="F739" s="106"/>
    </row>
    <row r="740" ht="12.75">
      <c r="F740" s="106"/>
    </row>
    <row r="741" ht="12.75">
      <c r="F741" s="106"/>
    </row>
    <row r="742" ht="12.75">
      <c r="F742" s="106"/>
    </row>
    <row r="743" ht="12.75">
      <c r="F743" s="106"/>
    </row>
    <row r="744" ht="12.75">
      <c r="F744" s="106"/>
    </row>
    <row r="745" ht="12.75">
      <c r="F745" s="106"/>
    </row>
    <row r="746" ht="12.75">
      <c r="F746" s="106"/>
    </row>
    <row r="747" ht="12.75">
      <c r="F747" s="106"/>
    </row>
    <row r="748" ht="12.75">
      <c r="F748" s="106"/>
    </row>
    <row r="749" ht="12.75">
      <c r="F749" s="106"/>
    </row>
    <row r="750" ht="12.75">
      <c r="F750" s="106"/>
    </row>
    <row r="751" ht="12.75">
      <c r="F751" s="106"/>
    </row>
    <row r="752" ht="12.75">
      <c r="F752" s="106"/>
    </row>
    <row r="753" ht="12.75">
      <c r="F753" s="106"/>
    </row>
    <row r="754" ht="12.75">
      <c r="F754" s="106"/>
    </row>
    <row r="755" ht="12.75">
      <c r="F755" s="106"/>
    </row>
    <row r="756" ht="12.75">
      <c r="F756" s="106"/>
    </row>
    <row r="757" ht="12.75">
      <c r="F757" s="106"/>
    </row>
    <row r="758" ht="12.75">
      <c r="F758" s="106"/>
    </row>
    <row r="759" ht="12.75">
      <c r="F759" s="106"/>
    </row>
    <row r="760" ht="12.75">
      <c r="F760" s="106"/>
    </row>
    <row r="761" ht="12.75">
      <c r="F761" s="106"/>
    </row>
    <row r="762" ht="12.75">
      <c r="F762" s="106"/>
    </row>
    <row r="763" ht="12.75">
      <c r="F763" s="106"/>
    </row>
    <row r="764" ht="12.75">
      <c r="F764" s="106"/>
    </row>
    <row r="765" ht="12.75">
      <c r="F765" s="106"/>
    </row>
    <row r="766" ht="12.75">
      <c r="F766" s="106"/>
    </row>
    <row r="767" ht="12.75">
      <c r="F767" s="106"/>
    </row>
    <row r="768" ht="12.75">
      <c r="F768" s="106"/>
    </row>
    <row r="769" ht="12.75">
      <c r="F769" s="106"/>
    </row>
    <row r="770" ht="12.75">
      <c r="F770" s="106"/>
    </row>
    <row r="771" ht="12.75">
      <c r="F771" s="106"/>
    </row>
    <row r="772" ht="12.75">
      <c r="F772" s="106"/>
    </row>
    <row r="773" ht="12.75">
      <c r="F773" s="106"/>
    </row>
    <row r="774" ht="12.75">
      <c r="F774" s="106"/>
    </row>
    <row r="775" ht="12.75">
      <c r="F775" s="106"/>
    </row>
    <row r="776" ht="12.75">
      <c r="F776" s="106"/>
    </row>
    <row r="777" ht="12.75">
      <c r="F777" s="106"/>
    </row>
    <row r="778" ht="12.75">
      <c r="F778" s="106"/>
    </row>
    <row r="779" ht="12.75">
      <c r="F779" s="106"/>
    </row>
    <row r="780" ht="12.75">
      <c r="F780" s="106"/>
    </row>
    <row r="781" ht="12.75">
      <c r="F781" s="106"/>
    </row>
    <row r="782" ht="12.75">
      <c r="F782" s="106"/>
    </row>
    <row r="783" ht="12.75">
      <c r="F783" s="106"/>
    </row>
    <row r="784" ht="12.75">
      <c r="F784" s="106"/>
    </row>
    <row r="785" ht="12.75">
      <c r="F785" s="106"/>
    </row>
    <row r="786" ht="12.75">
      <c r="F786" s="106"/>
    </row>
    <row r="787" ht="12.75">
      <c r="F787" s="106"/>
    </row>
    <row r="788" ht="12.75">
      <c r="F788" s="106"/>
    </row>
    <row r="789" ht="12.75">
      <c r="F789" s="106"/>
    </row>
    <row r="790" ht="12.75">
      <c r="F790" s="106"/>
    </row>
    <row r="791" ht="12.75">
      <c r="F791" s="106"/>
    </row>
    <row r="792" ht="12.75">
      <c r="F792" s="106"/>
    </row>
    <row r="793" ht="12.75">
      <c r="F793" s="106"/>
    </row>
    <row r="794" ht="12.75">
      <c r="F794" s="106"/>
    </row>
    <row r="795" ht="12.75">
      <c r="F795" s="106"/>
    </row>
    <row r="796" ht="12.75">
      <c r="F796" s="106"/>
    </row>
    <row r="797" ht="12.75">
      <c r="F797" s="106"/>
    </row>
    <row r="798" ht="12.75">
      <c r="F798" s="106"/>
    </row>
    <row r="799" ht="12.75">
      <c r="F799" s="106"/>
    </row>
    <row r="800" ht="12.75">
      <c r="F800" s="106"/>
    </row>
    <row r="801" ht="12.75">
      <c r="F801" s="106"/>
    </row>
    <row r="802" ht="12.75">
      <c r="F802" s="106"/>
    </row>
    <row r="803" ht="12.75">
      <c r="F803" s="106"/>
    </row>
    <row r="804" ht="12.75">
      <c r="F804" s="106"/>
    </row>
    <row r="805" ht="12.75">
      <c r="F805" s="106"/>
    </row>
    <row r="806" ht="12.75">
      <c r="F806" s="106"/>
    </row>
    <row r="807" ht="12.75">
      <c r="F807" s="106"/>
    </row>
    <row r="808" ht="12.75">
      <c r="F808" s="106"/>
    </row>
    <row r="809" ht="12.75">
      <c r="F809" s="106"/>
    </row>
    <row r="810" ht="12.75">
      <c r="F810" s="106"/>
    </row>
    <row r="811" ht="12.75">
      <c r="F811" s="106"/>
    </row>
    <row r="812" ht="12.75">
      <c r="F812" s="106"/>
    </row>
    <row r="813" ht="12.75">
      <c r="F813" s="106"/>
    </row>
    <row r="814" ht="12.75">
      <c r="F814" s="106"/>
    </row>
    <row r="815" ht="12.75">
      <c r="F815" s="106"/>
    </row>
    <row r="816" ht="12.75">
      <c r="F816" s="106"/>
    </row>
    <row r="817" ht="12.75">
      <c r="F817" s="106"/>
    </row>
    <row r="818" ht="12.75">
      <c r="F818" s="106"/>
    </row>
    <row r="819" ht="12.75">
      <c r="F819" s="106"/>
    </row>
    <row r="820" ht="12.75">
      <c r="F820" s="106"/>
    </row>
    <row r="821" ht="12.75">
      <c r="F821" s="106"/>
    </row>
    <row r="822" ht="12.75">
      <c r="F822" s="106"/>
    </row>
    <row r="823" ht="12.75">
      <c r="F823" s="106"/>
    </row>
    <row r="824" ht="12.75">
      <c r="F824" s="106"/>
    </row>
    <row r="825" ht="12.75">
      <c r="F825" s="106"/>
    </row>
    <row r="826" ht="12.75">
      <c r="F826" s="106"/>
    </row>
    <row r="827" ht="12.75">
      <c r="F827" s="106"/>
    </row>
    <row r="828" ht="12.75">
      <c r="F828" s="106"/>
    </row>
    <row r="829" ht="12.75">
      <c r="F829" s="106"/>
    </row>
    <row r="830" ht="12.75">
      <c r="F830" s="106"/>
    </row>
    <row r="831" ht="12.75">
      <c r="F831" s="106"/>
    </row>
    <row r="832" ht="12.75">
      <c r="F832" s="106"/>
    </row>
    <row r="833" ht="12.75">
      <c r="F833" s="106"/>
    </row>
    <row r="834" ht="12.75">
      <c r="F834" s="106"/>
    </row>
    <row r="835" ht="12.75">
      <c r="F835" s="106"/>
    </row>
    <row r="836" ht="12.75">
      <c r="F836" s="106"/>
    </row>
    <row r="837" ht="12.75">
      <c r="F837" s="106"/>
    </row>
    <row r="838" ht="12.75">
      <c r="F838" s="106"/>
    </row>
    <row r="839" ht="12.75">
      <c r="F839" s="106"/>
    </row>
    <row r="840" ht="12.75">
      <c r="F840" s="106"/>
    </row>
    <row r="841" ht="12.75">
      <c r="F841" s="106"/>
    </row>
    <row r="842" ht="12.75">
      <c r="F842" s="106"/>
    </row>
    <row r="843" ht="12.75">
      <c r="F843" s="106"/>
    </row>
    <row r="844" ht="12.75">
      <c r="F844" s="106"/>
    </row>
    <row r="845" ht="12.75">
      <c r="F845" s="106"/>
    </row>
    <row r="846" ht="12.75">
      <c r="F846" s="106"/>
    </row>
    <row r="847" ht="12.75">
      <c r="F847" s="106"/>
    </row>
    <row r="848" ht="12.75">
      <c r="F848" s="106"/>
    </row>
    <row r="849" ht="12.75">
      <c r="F849" s="106"/>
    </row>
    <row r="850" ht="12.75">
      <c r="F850" s="106"/>
    </row>
    <row r="851" ht="12.75">
      <c r="F851" s="106"/>
    </row>
    <row r="852" ht="12.75">
      <c r="F852" s="106"/>
    </row>
    <row r="853" ht="12.75">
      <c r="F853" s="106"/>
    </row>
    <row r="854" ht="12.75">
      <c r="F854" s="106"/>
    </row>
    <row r="855" ht="12.75">
      <c r="F855" s="106"/>
    </row>
    <row r="856" ht="12.75">
      <c r="F856" s="106"/>
    </row>
    <row r="857" ht="12.75">
      <c r="F857" s="106"/>
    </row>
    <row r="858" ht="12.75">
      <c r="F858" s="106"/>
    </row>
    <row r="859" ht="12.75">
      <c r="F859" s="106"/>
    </row>
    <row r="860" ht="12.75">
      <c r="F860" s="106"/>
    </row>
    <row r="861" ht="12.75">
      <c r="F861" s="106"/>
    </row>
    <row r="862" ht="12.75">
      <c r="F862" s="106"/>
    </row>
    <row r="863" ht="12.75">
      <c r="F863" s="106"/>
    </row>
    <row r="864" ht="12.75">
      <c r="F864" s="106"/>
    </row>
    <row r="865" ht="12.75">
      <c r="F865" s="106"/>
    </row>
    <row r="866" ht="12.75">
      <c r="F866" s="106"/>
    </row>
    <row r="867" ht="12.75">
      <c r="F867" s="106"/>
    </row>
    <row r="868" ht="12.75">
      <c r="F868" s="106"/>
    </row>
    <row r="869" ht="12.75">
      <c r="F869" s="106"/>
    </row>
    <row r="870" ht="12.75">
      <c r="F870" s="106"/>
    </row>
    <row r="871" ht="12.75">
      <c r="F871" s="106"/>
    </row>
    <row r="872" ht="12.75">
      <c r="F872" s="106"/>
    </row>
    <row r="873" ht="12.75">
      <c r="F873" s="106"/>
    </row>
    <row r="874" ht="12.75">
      <c r="F874" s="106"/>
    </row>
    <row r="875" ht="12.75">
      <c r="F875" s="106"/>
    </row>
    <row r="876" ht="12.75">
      <c r="F876" s="106"/>
    </row>
    <row r="877" ht="12.75">
      <c r="F877" s="106"/>
    </row>
    <row r="878" ht="12.75">
      <c r="F878" s="106"/>
    </row>
    <row r="879" ht="12.75">
      <c r="F879" s="106"/>
    </row>
    <row r="880" ht="12.75">
      <c r="F880" s="106"/>
    </row>
    <row r="881" ht="12.75">
      <c r="F881" s="106"/>
    </row>
    <row r="882" ht="12.75">
      <c r="F882" s="106"/>
    </row>
    <row r="883" ht="12.75">
      <c r="F883" s="106"/>
    </row>
    <row r="884" ht="12.75">
      <c r="F884" s="106"/>
    </row>
    <row r="885" ht="12.75">
      <c r="F885" s="106"/>
    </row>
    <row r="886" ht="12.75">
      <c r="F886" s="106"/>
    </row>
    <row r="887" ht="12.75">
      <c r="F887" s="106"/>
    </row>
    <row r="888" ht="12.75">
      <c r="F888" s="106"/>
    </row>
    <row r="889" ht="12.75">
      <c r="F889" s="106"/>
    </row>
    <row r="890" ht="12.75">
      <c r="F890" s="106"/>
    </row>
    <row r="891" ht="12.75">
      <c r="F891" s="106"/>
    </row>
    <row r="892" ht="12.75">
      <c r="F892" s="106"/>
    </row>
    <row r="893" ht="12.75">
      <c r="F893" s="106"/>
    </row>
    <row r="894" ht="12.75">
      <c r="F894" s="106"/>
    </row>
    <row r="895" ht="12.75">
      <c r="F895" s="106"/>
    </row>
    <row r="896" ht="12.75">
      <c r="F896" s="106"/>
    </row>
    <row r="897" ht="12.75">
      <c r="F897" s="106"/>
    </row>
    <row r="898" ht="12.75">
      <c r="F898" s="106"/>
    </row>
    <row r="899" ht="12.75">
      <c r="F899" s="106"/>
    </row>
    <row r="900" ht="12.75">
      <c r="F900" s="106"/>
    </row>
    <row r="901" ht="12.75">
      <c r="F901" s="106"/>
    </row>
    <row r="902" ht="12.75">
      <c r="F902" s="106"/>
    </row>
    <row r="903" ht="12.75">
      <c r="F903" s="106"/>
    </row>
    <row r="904" ht="12.75">
      <c r="F904" s="106"/>
    </row>
    <row r="905" ht="12.75">
      <c r="F905" s="106"/>
    </row>
    <row r="906" ht="12.75">
      <c r="F906" s="106"/>
    </row>
    <row r="907" ht="12.75">
      <c r="F907" s="106"/>
    </row>
    <row r="908" ht="12.75">
      <c r="F908" s="106"/>
    </row>
    <row r="909" ht="12.75">
      <c r="F909" s="106"/>
    </row>
    <row r="910" ht="12.75">
      <c r="F910" s="106"/>
    </row>
    <row r="911" ht="12.75">
      <c r="F911" s="106"/>
    </row>
    <row r="912" ht="12.75">
      <c r="F912" s="106"/>
    </row>
    <row r="913" ht="12.75">
      <c r="F913" s="106"/>
    </row>
    <row r="914" ht="12.75">
      <c r="F914" s="106"/>
    </row>
    <row r="915" ht="12.75">
      <c r="F915" s="106"/>
    </row>
    <row r="916" ht="12.75">
      <c r="F916" s="106"/>
    </row>
    <row r="917" ht="12.75">
      <c r="F917" s="106"/>
    </row>
    <row r="918" ht="12.75">
      <c r="F918" s="106"/>
    </row>
    <row r="919" ht="12.75">
      <c r="F919" s="106"/>
    </row>
    <row r="920" ht="12.75">
      <c r="F920" s="106"/>
    </row>
    <row r="921" ht="12.75">
      <c r="F921" s="106"/>
    </row>
    <row r="922" ht="12.75">
      <c r="F922" s="106"/>
    </row>
    <row r="923" ht="12.75">
      <c r="F923" s="106"/>
    </row>
    <row r="924" ht="12.75">
      <c r="F924" s="106"/>
    </row>
    <row r="925" ht="12.75">
      <c r="F925" s="106"/>
    </row>
    <row r="926" ht="12.75">
      <c r="F926" s="106"/>
    </row>
    <row r="927" ht="12.75">
      <c r="F927" s="106"/>
    </row>
    <row r="928" ht="12.75">
      <c r="F928" s="106"/>
    </row>
    <row r="929" ht="12.75">
      <c r="F929" s="106"/>
    </row>
    <row r="930" ht="12.75">
      <c r="F930" s="106"/>
    </row>
    <row r="931" ht="12.75">
      <c r="F931" s="106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97"/>
  <sheetViews>
    <sheetView zoomScale="75" zoomScaleNormal="75" workbookViewId="0" topLeftCell="A1">
      <pane xSplit="1" ySplit="7" topLeftCell="B8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A1" sqref="A1:F1"/>
    </sheetView>
  </sheetViews>
  <sheetFormatPr defaultColWidth="9.140625" defaultRowHeight="12.75"/>
  <cols>
    <col min="1" max="1" width="50.7109375" style="145" customWidth="1"/>
    <col min="2" max="4" width="15.7109375" style="128" customWidth="1"/>
    <col min="5" max="5" width="13.57421875" style="128" customWidth="1"/>
    <col min="6" max="6" width="50.7109375" style="147" customWidth="1"/>
    <col min="7" max="16384" width="11.421875" style="128" customWidth="1"/>
  </cols>
  <sheetData>
    <row r="1" spans="1:9" s="27" customFormat="1" ht="20.25">
      <c r="A1" s="217" t="s">
        <v>94</v>
      </c>
      <c r="B1" s="217"/>
      <c r="C1" s="217"/>
      <c r="D1" s="217"/>
      <c r="E1" s="217"/>
      <c r="F1" s="217"/>
      <c r="G1" s="26"/>
      <c r="H1" s="26"/>
      <c r="I1" s="26"/>
    </row>
    <row r="2" spans="1:9" s="29" customFormat="1" ht="18">
      <c r="A2" s="218" t="s">
        <v>95</v>
      </c>
      <c r="B2" s="218"/>
      <c r="C2" s="218"/>
      <c r="D2" s="218"/>
      <c r="E2" s="218"/>
      <c r="F2" s="218"/>
      <c r="G2" s="28"/>
      <c r="H2" s="28"/>
      <c r="I2" s="28"/>
    </row>
    <row r="3" spans="1:6" ht="30.75" thickBot="1">
      <c r="A3" s="125" t="s">
        <v>64</v>
      </c>
      <c r="B3" s="126"/>
      <c r="C3" s="126"/>
      <c r="D3" s="126"/>
      <c r="E3" s="126"/>
      <c r="F3" s="127" t="s">
        <v>96</v>
      </c>
    </row>
    <row r="4" spans="1:7" ht="15.75">
      <c r="A4" s="129"/>
      <c r="B4" s="37" t="s">
        <v>34</v>
      </c>
      <c r="C4" s="38"/>
      <c r="D4" s="39"/>
      <c r="E4" s="38"/>
      <c r="F4" s="130"/>
      <c r="G4" s="131"/>
    </row>
    <row r="5" spans="1:6" s="134" customFormat="1" ht="14.25">
      <c r="A5" s="132"/>
      <c r="B5" s="44" t="s">
        <v>35</v>
      </c>
      <c r="C5" s="45"/>
      <c r="D5" s="46"/>
      <c r="E5" s="45"/>
      <c r="F5" s="133"/>
    </row>
    <row r="6" spans="1:6" s="134" customFormat="1" ht="54">
      <c r="A6" s="132"/>
      <c r="B6" s="51" t="s">
        <v>132</v>
      </c>
      <c r="C6" s="52"/>
      <c r="D6" s="53" t="s">
        <v>133</v>
      </c>
      <c r="E6" s="51" t="s">
        <v>134</v>
      </c>
      <c r="F6" s="133"/>
    </row>
    <row r="7" spans="1:6" s="134" customFormat="1" ht="14.25">
      <c r="A7" s="135"/>
      <c r="B7" s="57">
        <v>2008</v>
      </c>
      <c r="C7" s="58">
        <v>2009</v>
      </c>
      <c r="D7" s="57">
        <v>2009</v>
      </c>
      <c r="E7" s="58" t="s">
        <v>36</v>
      </c>
      <c r="F7" s="136"/>
    </row>
    <row r="8" spans="1:6" ht="45" customHeight="1">
      <c r="A8" s="137" t="s">
        <v>97</v>
      </c>
      <c r="B8" s="138">
        <v>8506064</v>
      </c>
      <c r="C8" s="138">
        <v>7672610</v>
      </c>
      <c r="D8" s="139">
        <v>7676790</v>
      </c>
      <c r="E8" s="197">
        <f aca="true" t="shared" si="0" ref="E8:E14">D8/B8*100</f>
        <v>90.25079049487519</v>
      </c>
      <c r="F8" s="140" t="s">
        <v>98</v>
      </c>
    </row>
    <row r="9" spans="1:6" ht="45" customHeight="1">
      <c r="A9" s="137" t="s">
        <v>99</v>
      </c>
      <c r="B9" s="138">
        <v>3333992</v>
      </c>
      <c r="C9" s="138">
        <v>3844662</v>
      </c>
      <c r="D9" s="139">
        <v>3267709</v>
      </c>
      <c r="E9" s="197">
        <f t="shared" si="0"/>
        <v>98.01190284799723</v>
      </c>
      <c r="F9" s="140" t="s">
        <v>100</v>
      </c>
    </row>
    <row r="10" spans="1:6" ht="45" customHeight="1">
      <c r="A10" s="137" t="s">
        <v>101</v>
      </c>
      <c r="B10" s="138">
        <v>1513377</v>
      </c>
      <c r="C10" s="138">
        <v>1214314</v>
      </c>
      <c r="D10" s="139">
        <v>1123961</v>
      </c>
      <c r="E10" s="197">
        <f t="shared" si="0"/>
        <v>74.26840767369929</v>
      </c>
      <c r="F10" s="140" t="s">
        <v>102</v>
      </c>
    </row>
    <row r="11" spans="1:6" ht="60" customHeight="1">
      <c r="A11" s="141" t="s">
        <v>103</v>
      </c>
      <c r="B11" s="198">
        <f>SUM(B8:B10)</f>
        <v>13353433</v>
      </c>
      <c r="C11" s="198">
        <f>SUM(C8:C10)</f>
        <v>12731586</v>
      </c>
      <c r="D11" s="199">
        <f>SUM(D8:D10)</f>
        <v>12068460</v>
      </c>
      <c r="E11" s="200">
        <f t="shared" si="0"/>
        <v>90.37720861743944</v>
      </c>
      <c r="F11" s="142" t="s">
        <v>104</v>
      </c>
    </row>
    <row r="12" spans="1:6" ht="45" customHeight="1">
      <c r="A12" s="137" t="s">
        <v>105</v>
      </c>
      <c r="B12" s="138">
        <v>549370</v>
      </c>
      <c r="C12" s="138">
        <v>406163</v>
      </c>
      <c r="D12" s="139">
        <v>406163</v>
      </c>
      <c r="E12" s="197">
        <f t="shared" si="0"/>
        <v>73.93250450516045</v>
      </c>
      <c r="F12" s="140" t="s">
        <v>137</v>
      </c>
    </row>
    <row r="13" spans="1:6" ht="45" customHeight="1">
      <c r="A13" s="137" t="s">
        <v>106</v>
      </c>
      <c r="B13" s="138">
        <v>387438</v>
      </c>
      <c r="C13" s="138">
        <v>299502</v>
      </c>
      <c r="D13" s="139">
        <v>344255</v>
      </c>
      <c r="E13" s="197">
        <f t="shared" si="0"/>
        <v>88.85421667466795</v>
      </c>
      <c r="F13" s="140" t="s">
        <v>138</v>
      </c>
    </row>
    <row r="14" spans="1:6" ht="51" customHeight="1" thickBot="1">
      <c r="A14" s="143" t="s">
        <v>107</v>
      </c>
      <c r="B14" s="201">
        <f>B11+B12-B13</f>
        <v>13515365</v>
      </c>
      <c r="C14" s="201">
        <f>C11+C12-C13</f>
        <v>12838247</v>
      </c>
      <c r="D14" s="202">
        <f>D11+D12-D13</f>
        <v>12130368</v>
      </c>
      <c r="E14" s="203">
        <f t="shared" si="0"/>
        <v>89.75242622008358</v>
      </c>
      <c r="F14" s="144" t="s">
        <v>108</v>
      </c>
    </row>
    <row r="15" spans="2:5" ht="14.25">
      <c r="B15" s="146"/>
      <c r="C15" s="146"/>
      <c r="D15" s="146"/>
      <c r="E15" s="146"/>
    </row>
    <row r="16" spans="2:5" ht="14.25">
      <c r="B16" s="148"/>
      <c r="C16" s="148"/>
      <c r="D16" s="148"/>
      <c r="E16" s="148"/>
    </row>
    <row r="17" spans="2:5" ht="14.25">
      <c r="B17" s="148"/>
      <c r="C17" s="148"/>
      <c r="D17" s="148"/>
      <c r="E17" s="148"/>
    </row>
    <row r="18" spans="2:5" ht="14.25">
      <c r="B18" s="149"/>
      <c r="C18" s="149"/>
      <c r="D18" s="149"/>
      <c r="E18" s="149"/>
    </row>
    <row r="19" spans="2:5" ht="14.25">
      <c r="B19" s="146"/>
      <c r="C19" s="146"/>
      <c r="D19" s="146"/>
      <c r="E19" s="146"/>
    </row>
    <row r="20" spans="2:5" ht="14.25">
      <c r="B20" s="146"/>
      <c r="C20" s="146"/>
      <c r="D20" s="146"/>
      <c r="E20" s="146"/>
    </row>
    <row r="21" spans="2:5" ht="14.25">
      <c r="B21" s="146"/>
      <c r="C21" s="146"/>
      <c r="D21" s="146"/>
      <c r="E21" s="146"/>
    </row>
    <row r="22" spans="2:5" ht="14.25">
      <c r="B22" s="146"/>
      <c r="C22" s="146"/>
      <c r="D22" s="146"/>
      <c r="E22" s="146"/>
    </row>
    <row r="23" spans="2:5" ht="14.25">
      <c r="B23" s="146"/>
      <c r="C23" s="146"/>
      <c r="D23" s="146"/>
      <c r="E23" s="146"/>
    </row>
    <row r="24" spans="2:5" ht="14.25">
      <c r="B24" s="146"/>
      <c r="C24" s="146"/>
      <c r="D24" s="146"/>
      <c r="E24" s="146"/>
    </row>
    <row r="25" spans="2:5" ht="14.25">
      <c r="B25" s="146"/>
      <c r="C25" s="146"/>
      <c r="D25" s="146"/>
      <c r="E25" s="146"/>
    </row>
    <row r="26" spans="2:5" ht="14.25">
      <c r="B26" s="146"/>
      <c r="C26" s="146"/>
      <c r="D26" s="146"/>
      <c r="E26" s="146"/>
    </row>
    <row r="27" spans="2:5" ht="14.25">
      <c r="B27" s="146"/>
      <c r="C27" s="146"/>
      <c r="D27" s="146"/>
      <c r="E27" s="146"/>
    </row>
    <row r="28" spans="2:5" ht="14.25">
      <c r="B28" s="146"/>
      <c r="C28" s="146"/>
      <c r="D28" s="146"/>
      <c r="E28" s="146"/>
    </row>
    <row r="29" spans="2:5" ht="14.25">
      <c r="B29" s="146"/>
      <c r="C29" s="146"/>
      <c r="D29" s="146"/>
      <c r="E29" s="146"/>
    </row>
    <row r="30" spans="2:5" ht="14.25">
      <c r="B30" s="146"/>
      <c r="C30" s="146"/>
      <c r="D30" s="146"/>
      <c r="E30" s="146"/>
    </row>
    <row r="31" spans="2:5" ht="14.25">
      <c r="B31" s="146"/>
      <c r="C31" s="146"/>
      <c r="D31" s="146"/>
      <c r="E31" s="146"/>
    </row>
    <row r="32" spans="2:5" ht="14.25">
      <c r="B32" s="146"/>
      <c r="C32" s="146"/>
      <c r="D32" s="146"/>
      <c r="E32" s="146"/>
    </row>
    <row r="33" spans="2:5" ht="14.25">
      <c r="B33" s="146"/>
      <c r="C33" s="146"/>
      <c r="D33" s="146"/>
      <c r="E33" s="146"/>
    </row>
    <row r="34" spans="2:5" ht="14.25">
      <c r="B34" s="146"/>
      <c r="C34" s="146"/>
      <c r="D34" s="146"/>
      <c r="E34" s="146"/>
    </row>
    <row r="35" spans="2:5" ht="14.25">
      <c r="B35" s="146"/>
      <c r="C35" s="146"/>
      <c r="D35" s="146"/>
      <c r="E35" s="146"/>
    </row>
    <row r="36" spans="2:5" ht="14.25">
      <c r="B36" s="146"/>
      <c r="C36" s="146"/>
      <c r="D36" s="146"/>
      <c r="E36" s="146"/>
    </row>
    <row r="37" spans="2:5" ht="14.25">
      <c r="B37" s="146"/>
      <c r="C37" s="146"/>
      <c r="D37" s="146"/>
      <c r="E37" s="146"/>
    </row>
    <row r="38" spans="2:5" ht="14.25">
      <c r="B38" s="146"/>
      <c r="C38" s="146"/>
      <c r="D38" s="146"/>
      <c r="E38" s="146"/>
    </row>
    <row r="39" spans="2:5" ht="14.25">
      <c r="B39" s="146"/>
      <c r="C39" s="146"/>
      <c r="D39" s="146"/>
      <c r="E39" s="146"/>
    </row>
    <row r="40" spans="2:5" ht="14.25">
      <c r="B40" s="146"/>
      <c r="C40" s="146"/>
      <c r="D40" s="146"/>
      <c r="E40" s="146"/>
    </row>
    <row r="41" spans="2:5" ht="14.25">
      <c r="B41" s="146"/>
      <c r="C41" s="146"/>
      <c r="D41" s="146"/>
      <c r="E41" s="146"/>
    </row>
    <row r="42" spans="2:5" ht="14.25">
      <c r="B42" s="146"/>
      <c r="C42" s="146"/>
      <c r="D42" s="146"/>
      <c r="E42" s="146"/>
    </row>
    <row r="43" spans="2:5" ht="14.25">
      <c r="B43" s="146"/>
      <c r="C43" s="146"/>
      <c r="D43" s="146"/>
      <c r="E43" s="146"/>
    </row>
    <row r="44" spans="2:5" ht="14.25">
      <c r="B44" s="146"/>
      <c r="C44" s="146"/>
      <c r="D44" s="146"/>
      <c r="E44" s="146"/>
    </row>
    <row r="45" spans="2:5" ht="14.25">
      <c r="B45" s="146"/>
      <c r="C45" s="146"/>
      <c r="D45" s="146"/>
      <c r="E45" s="146"/>
    </row>
    <row r="46" spans="2:5" ht="14.25">
      <c r="B46" s="146"/>
      <c r="C46" s="146"/>
      <c r="D46" s="146"/>
      <c r="E46" s="146"/>
    </row>
    <row r="47" spans="2:5" ht="14.25">
      <c r="B47" s="146"/>
      <c r="C47" s="146"/>
      <c r="D47" s="146"/>
      <c r="E47" s="146"/>
    </row>
    <row r="48" spans="2:5" ht="14.25">
      <c r="B48" s="146"/>
      <c r="C48" s="146"/>
      <c r="D48" s="146"/>
      <c r="E48" s="146"/>
    </row>
    <row r="49" spans="2:5" ht="14.25">
      <c r="B49" s="146"/>
      <c r="C49" s="146"/>
      <c r="D49" s="146"/>
      <c r="E49" s="146"/>
    </row>
    <row r="50" spans="2:5" ht="14.25">
      <c r="B50" s="146"/>
      <c r="C50" s="146"/>
      <c r="D50" s="146"/>
      <c r="E50" s="146"/>
    </row>
    <row r="51" spans="2:5" ht="14.25">
      <c r="B51" s="146"/>
      <c r="C51" s="146"/>
      <c r="D51" s="146"/>
      <c r="E51" s="146"/>
    </row>
    <row r="52" spans="2:5" ht="14.25">
      <c r="B52" s="146"/>
      <c r="C52" s="146"/>
      <c r="D52" s="146"/>
      <c r="E52" s="146"/>
    </row>
    <row r="53" spans="2:5" ht="14.25">
      <c r="B53" s="146"/>
      <c r="C53" s="146"/>
      <c r="D53" s="146"/>
      <c r="E53" s="146"/>
    </row>
    <row r="54" spans="2:5" ht="14.25">
      <c r="B54" s="146"/>
      <c r="C54" s="146"/>
      <c r="D54" s="146"/>
      <c r="E54" s="146"/>
    </row>
    <row r="55" spans="2:5" ht="14.25">
      <c r="B55" s="146"/>
      <c r="C55" s="146"/>
      <c r="D55" s="146"/>
      <c r="E55" s="146"/>
    </row>
    <row r="56" spans="2:5" ht="14.25">
      <c r="B56" s="146"/>
      <c r="C56" s="146"/>
      <c r="D56" s="146"/>
      <c r="E56" s="146"/>
    </row>
    <row r="57" spans="2:5" ht="14.25">
      <c r="B57" s="146"/>
      <c r="C57" s="146"/>
      <c r="D57" s="146"/>
      <c r="E57" s="146"/>
    </row>
    <row r="58" spans="2:5" ht="14.25">
      <c r="B58" s="146"/>
      <c r="C58" s="146"/>
      <c r="D58" s="146"/>
      <c r="E58" s="146"/>
    </row>
    <row r="59" spans="2:5" ht="14.25">
      <c r="B59" s="146"/>
      <c r="C59" s="146"/>
      <c r="D59" s="146"/>
      <c r="E59" s="146"/>
    </row>
    <row r="60" spans="2:5" ht="14.25">
      <c r="B60" s="146"/>
      <c r="C60" s="146"/>
      <c r="D60" s="146"/>
      <c r="E60" s="146"/>
    </row>
    <row r="61" spans="2:5" ht="14.25">
      <c r="B61" s="146"/>
      <c r="C61" s="146"/>
      <c r="D61" s="146"/>
      <c r="E61" s="146"/>
    </row>
    <row r="62" spans="2:5" ht="14.25">
      <c r="B62" s="146"/>
      <c r="C62" s="146"/>
      <c r="D62" s="146"/>
      <c r="E62" s="146"/>
    </row>
    <row r="63" spans="2:5" ht="14.25">
      <c r="B63" s="146"/>
      <c r="C63" s="146"/>
      <c r="D63" s="146"/>
      <c r="E63" s="146"/>
    </row>
    <row r="64" spans="2:5" ht="14.25">
      <c r="B64" s="146"/>
      <c r="C64" s="146"/>
      <c r="D64" s="146"/>
      <c r="E64" s="146"/>
    </row>
    <row r="65" spans="2:5" ht="14.25">
      <c r="B65" s="146"/>
      <c r="C65" s="146"/>
      <c r="D65" s="146"/>
      <c r="E65" s="146"/>
    </row>
    <row r="66" spans="2:5" ht="14.25">
      <c r="B66" s="146"/>
      <c r="C66" s="146"/>
      <c r="D66" s="146"/>
      <c r="E66" s="146"/>
    </row>
    <row r="67" spans="2:5" ht="14.25">
      <c r="B67" s="146"/>
      <c r="C67" s="146"/>
      <c r="D67" s="146"/>
      <c r="E67" s="146"/>
    </row>
    <row r="68" spans="2:5" ht="14.25">
      <c r="B68" s="146"/>
      <c r="C68" s="146"/>
      <c r="D68" s="146"/>
      <c r="E68" s="146"/>
    </row>
    <row r="69" spans="2:5" ht="14.25">
      <c r="B69" s="146"/>
      <c r="C69" s="146"/>
      <c r="D69" s="146"/>
      <c r="E69" s="146"/>
    </row>
    <row r="70" spans="2:5" ht="14.25">
      <c r="B70" s="146"/>
      <c r="C70" s="146"/>
      <c r="D70" s="146"/>
      <c r="E70" s="146"/>
    </row>
    <row r="71" spans="2:5" ht="14.25">
      <c r="B71" s="146"/>
      <c r="C71" s="146"/>
      <c r="D71" s="146"/>
      <c r="E71" s="146"/>
    </row>
    <row r="72" spans="2:5" ht="14.25">
      <c r="B72" s="146"/>
      <c r="C72" s="146"/>
      <c r="D72" s="146"/>
      <c r="E72" s="146"/>
    </row>
    <row r="73" spans="2:5" ht="14.25">
      <c r="B73" s="146"/>
      <c r="C73" s="146"/>
      <c r="D73" s="146"/>
      <c r="E73" s="146"/>
    </row>
    <row r="74" spans="2:5" ht="14.25">
      <c r="B74" s="146"/>
      <c r="C74" s="146"/>
      <c r="D74" s="146"/>
      <c r="E74" s="146"/>
    </row>
    <row r="75" spans="2:5" ht="14.25">
      <c r="B75" s="146"/>
      <c r="C75" s="146"/>
      <c r="D75" s="146"/>
      <c r="E75" s="146"/>
    </row>
    <row r="76" spans="2:5" ht="14.25">
      <c r="B76" s="146"/>
      <c r="C76" s="146"/>
      <c r="D76" s="146"/>
      <c r="E76" s="146"/>
    </row>
    <row r="77" spans="2:5" ht="14.25">
      <c r="B77" s="146"/>
      <c r="C77" s="146"/>
      <c r="D77" s="146"/>
      <c r="E77" s="146"/>
    </row>
    <row r="78" spans="2:5" ht="14.25">
      <c r="B78" s="146"/>
      <c r="C78" s="146"/>
      <c r="D78" s="146"/>
      <c r="E78" s="146"/>
    </row>
    <row r="79" spans="2:5" ht="14.25">
      <c r="B79" s="146"/>
      <c r="C79" s="146"/>
      <c r="D79" s="146"/>
      <c r="E79" s="146"/>
    </row>
    <row r="80" spans="2:5" ht="14.25">
      <c r="B80" s="146"/>
      <c r="C80" s="146"/>
      <c r="D80" s="146"/>
      <c r="E80" s="146"/>
    </row>
    <row r="81" spans="2:5" ht="14.25">
      <c r="B81" s="146"/>
      <c r="C81" s="146"/>
      <c r="D81" s="146"/>
      <c r="E81" s="146"/>
    </row>
    <row r="82" spans="2:5" ht="14.25">
      <c r="B82" s="146"/>
      <c r="C82" s="146"/>
      <c r="D82" s="146"/>
      <c r="E82" s="146"/>
    </row>
    <row r="83" spans="2:5" ht="14.25">
      <c r="B83" s="146"/>
      <c r="C83" s="146"/>
      <c r="D83" s="146"/>
      <c r="E83" s="146"/>
    </row>
    <row r="84" spans="2:5" ht="14.25">
      <c r="B84" s="146"/>
      <c r="C84" s="146"/>
      <c r="D84" s="146"/>
      <c r="E84" s="146"/>
    </row>
    <row r="85" spans="2:5" ht="14.25">
      <c r="B85" s="146"/>
      <c r="C85" s="146"/>
      <c r="D85" s="146"/>
      <c r="E85" s="146"/>
    </row>
    <row r="86" spans="2:5" ht="14.25">
      <c r="B86" s="146"/>
      <c r="C86" s="146"/>
      <c r="D86" s="146"/>
      <c r="E86" s="146"/>
    </row>
    <row r="87" spans="2:5" ht="14.25">
      <c r="B87" s="146"/>
      <c r="C87" s="146"/>
      <c r="D87" s="146"/>
      <c r="E87" s="146"/>
    </row>
    <row r="88" spans="2:5" ht="14.25">
      <c r="B88" s="146"/>
      <c r="C88" s="146"/>
      <c r="D88" s="146"/>
      <c r="E88" s="146"/>
    </row>
    <row r="89" spans="2:5" ht="14.25">
      <c r="B89" s="146"/>
      <c r="C89" s="146"/>
      <c r="D89" s="146"/>
      <c r="E89" s="146"/>
    </row>
    <row r="90" spans="2:5" ht="14.25">
      <c r="B90" s="146"/>
      <c r="C90" s="146"/>
      <c r="D90" s="146"/>
      <c r="E90" s="146"/>
    </row>
    <row r="91" spans="2:5" ht="14.25">
      <c r="B91" s="146"/>
      <c r="C91" s="146"/>
      <c r="D91" s="146"/>
      <c r="E91" s="146"/>
    </row>
    <row r="92" spans="2:5" ht="14.25">
      <c r="B92" s="146"/>
      <c r="C92" s="146"/>
      <c r="D92" s="146"/>
      <c r="E92" s="146"/>
    </row>
    <row r="93" spans="2:5" ht="14.25">
      <c r="B93" s="146"/>
      <c r="C93" s="146"/>
      <c r="D93" s="146"/>
      <c r="E93" s="146"/>
    </row>
    <row r="94" spans="2:5" ht="14.25">
      <c r="B94" s="146"/>
      <c r="C94" s="146"/>
      <c r="D94" s="146"/>
      <c r="E94" s="146"/>
    </row>
    <row r="95" spans="2:5" ht="14.25">
      <c r="B95" s="146"/>
      <c r="C95" s="146"/>
      <c r="D95" s="146"/>
      <c r="E95" s="146"/>
    </row>
    <row r="96" spans="2:5" ht="14.25">
      <c r="B96" s="146"/>
      <c r="C96" s="146"/>
      <c r="D96" s="146"/>
      <c r="E96" s="146"/>
    </row>
    <row r="97" spans="2:5" ht="14.25">
      <c r="B97" s="146"/>
      <c r="C97" s="146"/>
      <c r="D97" s="146"/>
      <c r="E97" s="146"/>
    </row>
    <row r="98" spans="2:5" ht="14.25">
      <c r="B98" s="146"/>
      <c r="C98" s="146"/>
      <c r="D98" s="146"/>
      <c r="E98" s="146"/>
    </row>
    <row r="99" spans="2:5" ht="14.25">
      <c r="B99" s="146"/>
      <c r="C99" s="146"/>
      <c r="D99" s="146"/>
      <c r="E99" s="146"/>
    </row>
    <row r="100" spans="2:5" ht="14.25">
      <c r="B100" s="146"/>
      <c r="C100" s="146"/>
      <c r="D100" s="146"/>
      <c r="E100" s="146"/>
    </row>
    <row r="101" spans="2:5" ht="14.25">
      <c r="B101" s="146"/>
      <c r="C101" s="146"/>
      <c r="D101" s="146"/>
      <c r="E101" s="146"/>
    </row>
    <row r="102" spans="2:5" ht="14.25">
      <c r="B102" s="146"/>
      <c r="C102" s="146"/>
      <c r="D102" s="146"/>
      <c r="E102" s="146"/>
    </row>
    <row r="103" spans="2:5" ht="14.25">
      <c r="B103" s="146"/>
      <c r="C103" s="146"/>
      <c r="D103" s="146"/>
      <c r="E103" s="146"/>
    </row>
    <row r="104" spans="2:5" ht="14.25">
      <c r="B104" s="146"/>
      <c r="C104" s="146"/>
      <c r="D104" s="146"/>
      <c r="E104" s="146"/>
    </row>
    <row r="105" spans="2:5" ht="14.25">
      <c r="B105" s="146"/>
      <c r="C105" s="146"/>
      <c r="D105" s="146"/>
      <c r="E105" s="146"/>
    </row>
    <row r="106" spans="2:5" ht="14.25">
      <c r="B106" s="146"/>
      <c r="C106" s="146"/>
      <c r="D106" s="146"/>
      <c r="E106" s="146"/>
    </row>
    <row r="107" spans="2:5" ht="14.25">
      <c r="B107" s="146"/>
      <c r="C107" s="146"/>
      <c r="D107" s="146"/>
      <c r="E107" s="146"/>
    </row>
    <row r="108" spans="2:5" ht="14.25">
      <c r="B108" s="146"/>
      <c r="C108" s="146"/>
      <c r="D108" s="146"/>
      <c r="E108" s="146"/>
    </row>
    <row r="109" spans="2:5" ht="14.25">
      <c r="B109" s="146"/>
      <c r="C109" s="146"/>
      <c r="D109" s="146"/>
      <c r="E109" s="146"/>
    </row>
    <row r="110" spans="2:5" ht="14.25">
      <c r="B110" s="146"/>
      <c r="C110" s="146"/>
      <c r="D110" s="146"/>
      <c r="E110" s="146"/>
    </row>
    <row r="111" spans="2:5" ht="14.25">
      <c r="B111" s="146"/>
      <c r="C111" s="146"/>
      <c r="D111" s="146"/>
      <c r="E111" s="146"/>
    </row>
    <row r="112" spans="2:5" ht="14.25">
      <c r="B112" s="146"/>
      <c r="C112" s="146"/>
      <c r="D112" s="146"/>
      <c r="E112" s="146"/>
    </row>
    <row r="113" spans="2:5" ht="14.25">
      <c r="B113" s="146"/>
      <c r="C113" s="146"/>
      <c r="D113" s="146"/>
      <c r="E113" s="146"/>
    </row>
    <row r="114" spans="2:5" ht="14.25">
      <c r="B114" s="146"/>
      <c r="C114" s="146"/>
      <c r="D114" s="146"/>
      <c r="E114" s="146"/>
    </row>
    <row r="115" spans="2:5" ht="14.25">
      <c r="B115" s="146"/>
      <c r="C115" s="146"/>
      <c r="D115" s="146"/>
      <c r="E115" s="146"/>
    </row>
    <row r="116" spans="2:5" ht="14.25">
      <c r="B116" s="146"/>
      <c r="C116" s="146"/>
      <c r="D116" s="146"/>
      <c r="E116" s="146"/>
    </row>
    <row r="117" spans="2:5" ht="14.25">
      <c r="B117" s="146"/>
      <c r="C117" s="146"/>
      <c r="D117" s="146"/>
      <c r="E117" s="146"/>
    </row>
    <row r="118" spans="2:5" ht="14.25">
      <c r="B118" s="146"/>
      <c r="C118" s="146"/>
      <c r="D118" s="146"/>
      <c r="E118" s="146"/>
    </row>
    <row r="119" spans="2:5" ht="14.25">
      <c r="B119" s="146"/>
      <c r="C119" s="146"/>
      <c r="D119" s="146"/>
      <c r="E119" s="146"/>
    </row>
    <row r="120" spans="2:5" ht="14.25">
      <c r="B120" s="146"/>
      <c r="C120" s="146"/>
      <c r="D120" s="146"/>
      <c r="E120" s="146"/>
    </row>
    <row r="121" spans="2:5" ht="14.25">
      <c r="B121" s="146"/>
      <c r="C121" s="146"/>
      <c r="D121" s="146"/>
      <c r="E121" s="146"/>
    </row>
    <row r="122" spans="2:5" ht="14.25">
      <c r="B122" s="146"/>
      <c r="C122" s="146"/>
      <c r="D122" s="146"/>
      <c r="E122" s="146"/>
    </row>
    <row r="123" spans="2:5" ht="14.25">
      <c r="B123" s="146"/>
      <c r="C123" s="146"/>
      <c r="D123" s="146"/>
      <c r="E123" s="146"/>
    </row>
    <row r="124" spans="2:5" ht="14.25">
      <c r="B124" s="146"/>
      <c r="C124" s="146"/>
      <c r="D124" s="146"/>
      <c r="E124" s="146"/>
    </row>
    <row r="125" spans="2:5" ht="14.25">
      <c r="B125" s="146"/>
      <c r="C125" s="146"/>
      <c r="D125" s="146"/>
      <c r="E125" s="146"/>
    </row>
    <row r="126" spans="2:5" ht="14.25">
      <c r="B126" s="146"/>
      <c r="C126" s="146"/>
      <c r="D126" s="146"/>
      <c r="E126" s="146"/>
    </row>
    <row r="127" spans="2:5" ht="14.25">
      <c r="B127" s="146"/>
      <c r="C127" s="146"/>
      <c r="D127" s="146"/>
      <c r="E127" s="146"/>
    </row>
    <row r="128" spans="2:5" ht="14.25">
      <c r="B128" s="146"/>
      <c r="C128" s="146"/>
      <c r="D128" s="146"/>
      <c r="E128" s="146"/>
    </row>
    <row r="129" spans="2:5" ht="14.25">
      <c r="B129" s="146"/>
      <c r="C129" s="146"/>
      <c r="D129" s="146"/>
      <c r="E129" s="146"/>
    </row>
    <row r="130" spans="2:5" ht="14.25">
      <c r="B130" s="146"/>
      <c r="C130" s="146"/>
      <c r="D130" s="146"/>
      <c r="E130" s="146"/>
    </row>
    <row r="131" spans="2:5" ht="14.25">
      <c r="B131" s="146"/>
      <c r="C131" s="146"/>
      <c r="D131" s="146"/>
      <c r="E131" s="146"/>
    </row>
    <row r="132" spans="2:5" ht="14.25">
      <c r="B132" s="146"/>
      <c r="C132" s="146"/>
      <c r="D132" s="146"/>
      <c r="E132" s="146"/>
    </row>
    <row r="133" spans="2:5" ht="14.25">
      <c r="B133" s="146"/>
      <c r="C133" s="146"/>
      <c r="D133" s="146"/>
      <c r="E133" s="146"/>
    </row>
    <row r="134" spans="2:5" ht="14.25">
      <c r="B134" s="146"/>
      <c r="C134" s="146"/>
      <c r="D134" s="146"/>
      <c r="E134" s="146"/>
    </row>
    <row r="135" spans="2:5" ht="14.25">
      <c r="B135" s="146"/>
      <c r="C135" s="146"/>
      <c r="D135" s="146"/>
      <c r="E135" s="146"/>
    </row>
    <row r="136" spans="2:5" ht="14.25">
      <c r="B136" s="146"/>
      <c r="C136" s="146"/>
      <c r="D136" s="146"/>
      <c r="E136" s="146"/>
    </row>
    <row r="137" spans="2:5" ht="14.25">
      <c r="B137" s="146"/>
      <c r="C137" s="146"/>
      <c r="D137" s="146"/>
      <c r="E137" s="146"/>
    </row>
    <row r="138" spans="2:5" ht="14.25">
      <c r="B138" s="146"/>
      <c r="C138" s="146"/>
      <c r="D138" s="146"/>
      <c r="E138" s="146"/>
    </row>
    <row r="139" spans="2:5" ht="14.25">
      <c r="B139" s="146"/>
      <c r="C139" s="146"/>
      <c r="D139" s="146"/>
      <c r="E139" s="146"/>
    </row>
    <row r="140" spans="2:5" ht="14.25">
      <c r="B140" s="146"/>
      <c r="C140" s="146"/>
      <c r="D140" s="146"/>
      <c r="E140" s="146"/>
    </row>
    <row r="141" spans="2:5" ht="14.25">
      <c r="B141" s="146"/>
      <c r="C141" s="146"/>
      <c r="D141" s="146"/>
      <c r="E141" s="146"/>
    </row>
    <row r="142" spans="2:5" ht="14.25">
      <c r="B142" s="146"/>
      <c r="C142" s="146"/>
      <c r="D142" s="146"/>
      <c r="E142" s="146"/>
    </row>
    <row r="143" spans="2:5" ht="14.25">
      <c r="B143" s="146"/>
      <c r="C143" s="146"/>
      <c r="D143" s="146"/>
      <c r="E143" s="146"/>
    </row>
    <row r="144" spans="2:5" ht="14.25">
      <c r="B144" s="146"/>
      <c r="C144" s="146"/>
      <c r="D144" s="146"/>
      <c r="E144" s="146"/>
    </row>
    <row r="145" spans="2:5" ht="14.25">
      <c r="B145" s="146"/>
      <c r="C145" s="146"/>
      <c r="D145" s="146"/>
      <c r="E145" s="146"/>
    </row>
    <row r="146" spans="2:5" ht="14.25">
      <c r="B146" s="146"/>
      <c r="C146" s="146"/>
      <c r="D146" s="146"/>
      <c r="E146" s="146"/>
    </row>
    <row r="147" spans="2:5" ht="14.25">
      <c r="B147" s="146"/>
      <c r="C147" s="146"/>
      <c r="D147" s="146"/>
      <c r="E147" s="146"/>
    </row>
    <row r="148" spans="2:5" ht="14.25">
      <c r="B148" s="146"/>
      <c r="C148" s="146"/>
      <c r="D148" s="146"/>
      <c r="E148" s="146"/>
    </row>
    <row r="149" spans="2:5" ht="14.25">
      <c r="B149" s="146"/>
      <c r="C149" s="146"/>
      <c r="D149" s="146"/>
      <c r="E149" s="146"/>
    </row>
    <row r="150" spans="2:5" ht="14.25">
      <c r="B150" s="146"/>
      <c r="C150" s="146"/>
      <c r="D150" s="146"/>
      <c r="E150" s="146"/>
    </row>
    <row r="151" spans="2:5" ht="14.25">
      <c r="B151" s="146"/>
      <c r="C151" s="146"/>
      <c r="D151" s="146"/>
      <c r="E151" s="146"/>
    </row>
    <row r="152" spans="2:5" ht="14.25">
      <c r="B152" s="146"/>
      <c r="C152" s="146"/>
      <c r="D152" s="146"/>
      <c r="E152" s="146"/>
    </row>
    <row r="153" spans="2:5" ht="14.25">
      <c r="B153" s="146"/>
      <c r="C153" s="146"/>
      <c r="D153" s="146"/>
      <c r="E153" s="146"/>
    </row>
    <row r="154" spans="2:5" ht="14.25">
      <c r="B154" s="146"/>
      <c r="C154" s="146"/>
      <c r="D154" s="146"/>
      <c r="E154" s="146"/>
    </row>
    <row r="155" spans="2:5" ht="14.25">
      <c r="B155" s="146"/>
      <c r="C155" s="146"/>
      <c r="D155" s="146"/>
      <c r="E155" s="146"/>
    </row>
    <row r="156" spans="2:5" ht="14.25">
      <c r="B156" s="146"/>
      <c r="C156" s="146"/>
      <c r="D156" s="146"/>
      <c r="E156" s="146"/>
    </row>
    <row r="157" spans="2:5" ht="14.25">
      <c r="B157" s="146"/>
      <c r="C157" s="146"/>
      <c r="D157" s="146"/>
      <c r="E157" s="146"/>
    </row>
    <row r="158" spans="2:5" ht="14.25">
      <c r="B158" s="146"/>
      <c r="C158" s="146"/>
      <c r="D158" s="146"/>
      <c r="E158" s="146"/>
    </row>
    <row r="159" spans="2:5" ht="14.25">
      <c r="B159" s="146"/>
      <c r="C159" s="146"/>
      <c r="D159" s="146"/>
      <c r="E159" s="146"/>
    </row>
    <row r="160" spans="2:5" ht="14.25">
      <c r="B160" s="146"/>
      <c r="C160" s="146"/>
      <c r="D160" s="146"/>
      <c r="E160" s="146"/>
    </row>
    <row r="161" spans="2:5" ht="14.25">
      <c r="B161" s="146"/>
      <c r="C161" s="146"/>
      <c r="D161" s="146"/>
      <c r="E161" s="146"/>
    </row>
    <row r="162" spans="2:5" ht="14.25">
      <c r="B162" s="146"/>
      <c r="C162" s="146"/>
      <c r="D162" s="146"/>
      <c r="E162" s="146"/>
    </row>
    <row r="163" spans="2:5" ht="14.25">
      <c r="B163" s="146"/>
      <c r="C163" s="146"/>
      <c r="D163" s="146"/>
      <c r="E163" s="146"/>
    </row>
    <row r="164" spans="2:5" ht="14.25">
      <c r="B164" s="146"/>
      <c r="C164" s="146"/>
      <c r="D164" s="146"/>
      <c r="E164" s="146"/>
    </row>
    <row r="165" spans="2:5" ht="14.25">
      <c r="B165" s="146"/>
      <c r="C165" s="146"/>
      <c r="D165" s="146"/>
      <c r="E165" s="146"/>
    </row>
    <row r="166" spans="2:5" ht="14.25">
      <c r="B166" s="146"/>
      <c r="C166" s="146"/>
      <c r="D166" s="146"/>
      <c r="E166" s="146"/>
    </row>
    <row r="167" spans="2:5" ht="14.25">
      <c r="B167" s="146"/>
      <c r="C167" s="146"/>
      <c r="D167" s="146"/>
      <c r="E167" s="146"/>
    </row>
    <row r="168" spans="2:5" ht="14.25">
      <c r="B168" s="146"/>
      <c r="C168" s="146"/>
      <c r="D168" s="146"/>
      <c r="E168" s="146"/>
    </row>
    <row r="169" spans="2:5" ht="14.25">
      <c r="B169" s="146"/>
      <c r="C169" s="146"/>
      <c r="D169" s="146"/>
      <c r="E169" s="146"/>
    </row>
    <row r="170" spans="2:5" ht="14.25">
      <c r="B170" s="146"/>
      <c r="C170" s="146"/>
      <c r="D170" s="146"/>
      <c r="E170" s="146"/>
    </row>
    <row r="171" spans="2:5" ht="14.25">
      <c r="B171" s="146"/>
      <c r="C171" s="146"/>
      <c r="D171" s="146"/>
      <c r="E171" s="146"/>
    </row>
    <row r="172" spans="2:5" ht="14.25">
      <c r="B172" s="146"/>
      <c r="C172" s="146"/>
      <c r="D172" s="146"/>
      <c r="E172" s="146"/>
    </row>
    <row r="173" spans="2:5" ht="14.25">
      <c r="B173" s="146"/>
      <c r="C173" s="146"/>
      <c r="D173" s="146"/>
      <c r="E173" s="146"/>
    </row>
    <row r="174" spans="2:5" ht="14.25">
      <c r="B174" s="146"/>
      <c r="C174" s="146"/>
      <c r="D174" s="146"/>
      <c r="E174" s="146"/>
    </row>
    <row r="175" spans="2:5" ht="14.25">
      <c r="B175" s="146"/>
      <c r="C175" s="146"/>
      <c r="D175" s="146"/>
      <c r="E175" s="146"/>
    </row>
    <row r="176" spans="2:5" ht="14.25">
      <c r="B176" s="146"/>
      <c r="C176" s="146"/>
      <c r="D176" s="146"/>
      <c r="E176" s="146"/>
    </row>
    <row r="177" spans="2:5" ht="14.25">
      <c r="B177" s="146"/>
      <c r="C177" s="146"/>
      <c r="D177" s="146"/>
      <c r="E177" s="146"/>
    </row>
    <row r="178" spans="2:5" ht="14.25">
      <c r="B178" s="146"/>
      <c r="C178" s="146"/>
      <c r="D178" s="146"/>
      <c r="E178" s="146"/>
    </row>
    <row r="179" spans="2:5" ht="14.25">
      <c r="B179" s="146"/>
      <c r="C179" s="146"/>
      <c r="D179" s="146"/>
      <c r="E179" s="146"/>
    </row>
    <row r="180" spans="2:5" ht="14.25">
      <c r="B180" s="146"/>
      <c r="C180" s="146"/>
      <c r="D180" s="146"/>
      <c r="E180" s="146"/>
    </row>
    <row r="181" spans="2:5" ht="14.25">
      <c r="B181" s="146"/>
      <c r="C181" s="146"/>
      <c r="D181" s="146"/>
      <c r="E181" s="146"/>
    </row>
    <row r="182" spans="2:5" ht="14.25">
      <c r="B182" s="146"/>
      <c r="C182" s="146"/>
      <c r="D182" s="146"/>
      <c r="E182" s="146"/>
    </row>
    <row r="183" spans="2:5" ht="14.25">
      <c r="B183" s="146"/>
      <c r="C183" s="146"/>
      <c r="D183" s="146"/>
      <c r="E183" s="146"/>
    </row>
    <row r="184" spans="2:5" ht="14.25">
      <c r="B184" s="146"/>
      <c r="C184" s="146"/>
      <c r="D184" s="146"/>
      <c r="E184" s="146"/>
    </row>
    <row r="185" spans="2:5" ht="14.25">
      <c r="B185" s="146"/>
      <c r="C185" s="146"/>
      <c r="D185" s="146"/>
      <c r="E185" s="146"/>
    </row>
    <row r="186" spans="2:5" ht="14.25">
      <c r="B186" s="146"/>
      <c r="C186" s="146"/>
      <c r="D186" s="146"/>
      <c r="E186" s="146"/>
    </row>
    <row r="187" spans="2:5" ht="14.25">
      <c r="B187" s="146"/>
      <c r="C187" s="146"/>
      <c r="D187" s="146"/>
      <c r="E187" s="146"/>
    </row>
    <row r="188" spans="2:5" ht="14.25">
      <c r="B188" s="146"/>
      <c r="C188" s="146"/>
      <c r="D188" s="146"/>
      <c r="E188" s="146"/>
    </row>
    <row r="189" spans="2:5" ht="14.25">
      <c r="B189" s="146"/>
      <c r="C189" s="146"/>
      <c r="D189" s="146"/>
      <c r="E189" s="146"/>
    </row>
    <row r="190" spans="2:5" ht="14.25">
      <c r="B190" s="146"/>
      <c r="C190" s="146"/>
      <c r="D190" s="146"/>
      <c r="E190" s="146"/>
    </row>
    <row r="191" spans="2:5" ht="14.25">
      <c r="B191" s="146"/>
      <c r="C191" s="146"/>
      <c r="D191" s="146"/>
      <c r="E191" s="146"/>
    </row>
    <row r="192" spans="2:5" ht="14.25">
      <c r="B192" s="146"/>
      <c r="C192" s="146"/>
      <c r="D192" s="146"/>
      <c r="E192" s="146"/>
    </row>
    <row r="193" spans="2:5" ht="14.25">
      <c r="B193" s="146"/>
      <c r="C193" s="146"/>
      <c r="D193" s="146"/>
      <c r="E193" s="146"/>
    </row>
    <row r="194" spans="2:5" ht="14.25">
      <c r="B194" s="146"/>
      <c r="C194" s="146"/>
      <c r="D194" s="146"/>
      <c r="E194" s="146"/>
    </row>
    <row r="195" spans="2:5" ht="14.25">
      <c r="B195" s="146"/>
      <c r="C195" s="146"/>
      <c r="D195" s="146"/>
      <c r="E195" s="146"/>
    </row>
    <row r="196" spans="2:5" ht="14.25">
      <c r="B196" s="146"/>
      <c r="C196" s="146"/>
      <c r="D196" s="146"/>
      <c r="E196" s="146"/>
    </row>
    <row r="197" spans="2:5" ht="14.25">
      <c r="B197" s="146"/>
      <c r="C197" s="146"/>
      <c r="D197" s="146"/>
      <c r="E197" s="146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21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50.7109375" style="145" customWidth="1"/>
    <col min="2" max="5" width="15.7109375" style="204" customWidth="1"/>
    <col min="6" max="6" width="50.7109375" style="210" customWidth="1"/>
    <col min="7" max="16384" width="11.421875" style="204" customWidth="1"/>
  </cols>
  <sheetData>
    <row r="1" spans="1:9" s="27" customFormat="1" ht="20.25">
      <c r="A1" s="217" t="s">
        <v>109</v>
      </c>
      <c r="B1" s="217"/>
      <c r="C1" s="217"/>
      <c r="D1" s="217"/>
      <c r="E1" s="217"/>
      <c r="F1" s="217"/>
      <c r="G1" s="26"/>
      <c r="H1" s="26"/>
      <c r="I1" s="26"/>
    </row>
    <row r="2" spans="1:9" s="29" customFormat="1" ht="18">
      <c r="A2" s="218" t="s">
        <v>110</v>
      </c>
      <c r="B2" s="218"/>
      <c r="C2" s="218"/>
      <c r="D2" s="218"/>
      <c r="E2" s="218"/>
      <c r="F2" s="218"/>
      <c r="G2" s="28"/>
      <c r="H2" s="28"/>
      <c r="I2" s="28"/>
    </row>
    <row r="3" spans="1:6" ht="30.75" thickBot="1">
      <c r="A3" s="125" t="s">
        <v>64</v>
      </c>
      <c r="B3" s="126"/>
      <c r="C3" s="126"/>
      <c r="D3" s="126"/>
      <c r="E3" s="126"/>
      <c r="F3" s="127" t="s">
        <v>96</v>
      </c>
    </row>
    <row r="4" spans="1:7" s="128" customFormat="1" ht="15.75">
      <c r="A4" s="129"/>
      <c r="B4" s="37" t="s">
        <v>34</v>
      </c>
      <c r="C4" s="38"/>
      <c r="D4" s="39"/>
      <c r="E4" s="38"/>
      <c r="F4" s="130"/>
      <c r="G4" s="131"/>
    </row>
    <row r="5" spans="1:6" s="134" customFormat="1" ht="14.25">
      <c r="A5" s="132"/>
      <c r="B5" s="44" t="s">
        <v>35</v>
      </c>
      <c r="C5" s="45"/>
      <c r="D5" s="46"/>
      <c r="E5" s="45"/>
      <c r="F5" s="133"/>
    </row>
    <row r="6" spans="1:6" s="134" customFormat="1" ht="54">
      <c r="A6" s="132"/>
      <c r="B6" s="51" t="s">
        <v>132</v>
      </c>
      <c r="C6" s="52"/>
      <c r="D6" s="53" t="s">
        <v>133</v>
      </c>
      <c r="E6" s="51" t="s">
        <v>134</v>
      </c>
      <c r="F6" s="133"/>
    </row>
    <row r="7" spans="1:6" ht="14.25">
      <c r="A7" s="135"/>
      <c r="B7" s="57">
        <v>2008</v>
      </c>
      <c r="C7" s="58">
        <v>2009</v>
      </c>
      <c r="D7" s="57">
        <v>2009</v>
      </c>
      <c r="E7" s="58" t="s">
        <v>36</v>
      </c>
      <c r="F7" s="136"/>
    </row>
    <row r="8" spans="1:6" ht="66">
      <c r="A8" s="150" t="s">
        <v>111</v>
      </c>
      <c r="B8" s="151">
        <v>2766710</v>
      </c>
      <c r="C8" s="151">
        <v>1655994</v>
      </c>
      <c r="D8" s="152">
        <v>1587722</v>
      </c>
      <c r="E8" s="205">
        <f>D8/B8*100</f>
        <v>57.38664334173079</v>
      </c>
      <c r="F8" s="140" t="s">
        <v>112</v>
      </c>
    </row>
    <row r="9" spans="1:6" ht="36" customHeight="1">
      <c r="A9" s="150" t="s">
        <v>113</v>
      </c>
      <c r="B9" s="151">
        <v>327</v>
      </c>
      <c r="C9" s="151">
        <v>18442</v>
      </c>
      <c r="D9" s="152">
        <v>19724</v>
      </c>
      <c r="E9" s="206" t="s">
        <v>114</v>
      </c>
      <c r="F9" s="140" t="s">
        <v>115</v>
      </c>
    </row>
    <row r="10" spans="1:6" ht="36" customHeight="1">
      <c r="A10" s="150" t="s">
        <v>116</v>
      </c>
      <c r="B10" s="151">
        <v>132932</v>
      </c>
      <c r="C10" s="151">
        <v>116819</v>
      </c>
      <c r="D10" s="152">
        <v>114077</v>
      </c>
      <c r="E10" s="205">
        <f aca="true" t="shared" si="0" ref="E10:E17">D10/B10*100</f>
        <v>85.81605632955196</v>
      </c>
      <c r="F10" s="140" t="s">
        <v>117</v>
      </c>
    </row>
    <row r="11" spans="1:6" ht="36" customHeight="1">
      <c r="A11" s="150" t="s">
        <v>118</v>
      </c>
      <c r="B11" s="151">
        <v>143819</v>
      </c>
      <c r="C11" s="151">
        <v>161077</v>
      </c>
      <c r="D11" s="152">
        <v>144464</v>
      </c>
      <c r="E11" s="205">
        <f t="shared" si="0"/>
        <v>100.44848038159076</v>
      </c>
      <c r="F11" s="140" t="s">
        <v>119</v>
      </c>
    </row>
    <row r="12" spans="1:6" ht="36" customHeight="1">
      <c r="A12" s="150" t="s">
        <v>120</v>
      </c>
      <c r="B12" s="151">
        <v>38158</v>
      </c>
      <c r="C12" s="151">
        <v>44599</v>
      </c>
      <c r="D12" s="152">
        <v>39999</v>
      </c>
      <c r="E12" s="205">
        <f t="shared" si="0"/>
        <v>104.82467634572043</v>
      </c>
      <c r="F12" s="140" t="s">
        <v>121</v>
      </c>
    </row>
    <row r="13" spans="1:6" ht="36" customHeight="1">
      <c r="A13" s="153" t="s">
        <v>122</v>
      </c>
      <c r="B13" s="151">
        <v>2980</v>
      </c>
      <c r="C13" s="151">
        <v>1536</v>
      </c>
      <c r="D13" s="152">
        <v>1473</v>
      </c>
      <c r="E13" s="205">
        <f t="shared" si="0"/>
        <v>49.42953020134228</v>
      </c>
      <c r="F13" s="140" t="s">
        <v>123</v>
      </c>
    </row>
    <row r="14" spans="1:6" ht="36" customHeight="1">
      <c r="A14" s="150" t="s">
        <v>124</v>
      </c>
      <c r="B14" s="151">
        <v>143034</v>
      </c>
      <c r="C14" s="151">
        <v>165919</v>
      </c>
      <c r="D14" s="152">
        <v>140415</v>
      </c>
      <c r="E14" s="205">
        <f t="shared" si="0"/>
        <v>98.16896681907798</v>
      </c>
      <c r="F14" s="140" t="s">
        <v>125</v>
      </c>
    </row>
    <row r="15" spans="1:6" ht="51" customHeight="1">
      <c r="A15" s="150" t="s">
        <v>126</v>
      </c>
      <c r="B15" s="151">
        <v>18334</v>
      </c>
      <c r="C15" s="151">
        <v>15778</v>
      </c>
      <c r="D15" s="152">
        <v>16233</v>
      </c>
      <c r="E15" s="205">
        <f t="shared" si="0"/>
        <v>88.54041671211957</v>
      </c>
      <c r="F15" s="140" t="s">
        <v>127</v>
      </c>
    </row>
    <row r="16" spans="1:6" ht="36" customHeight="1">
      <c r="A16" s="150" t="s">
        <v>128</v>
      </c>
      <c r="B16" s="151">
        <v>1253</v>
      </c>
      <c r="C16" s="151">
        <v>1273</v>
      </c>
      <c r="D16" s="152">
        <v>1221</v>
      </c>
      <c r="E16" s="205">
        <f t="shared" si="0"/>
        <v>97.44612928970471</v>
      </c>
      <c r="F16" s="140" t="s">
        <v>129</v>
      </c>
    </row>
    <row r="17" spans="1:6" s="208" customFormat="1" ht="39" customHeight="1" thickBot="1">
      <c r="A17" s="154" t="s">
        <v>130</v>
      </c>
      <c r="B17" s="202">
        <f>SUM(B8:B16)</f>
        <v>3247547</v>
      </c>
      <c r="C17" s="202">
        <f>SUM(C8:C16)</f>
        <v>2181437</v>
      </c>
      <c r="D17" s="202">
        <f>SUM(D8:D16)</f>
        <v>2065328</v>
      </c>
      <c r="E17" s="207">
        <f t="shared" si="0"/>
        <v>63.59655456872526</v>
      </c>
      <c r="F17" s="144" t="s">
        <v>131</v>
      </c>
    </row>
    <row r="18" spans="1:6" ht="15">
      <c r="A18" s="155"/>
      <c r="B18" s="156"/>
      <c r="C18" s="156"/>
      <c r="D18" s="157"/>
      <c r="E18" s="157"/>
      <c r="F18" s="158"/>
    </row>
    <row r="19" spans="2:5" ht="14.25">
      <c r="B19" s="209"/>
      <c r="C19" s="209"/>
      <c r="D19" s="209"/>
      <c r="E19" s="209"/>
    </row>
    <row r="21" spans="2:5" ht="14.25">
      <c r="B21" s="211"/>
      <c r="C21" s="211"/>
      <c r="D21" s="211"/>
      <c r="E21" s="211"/>
    </row>
  </sheetData>
  <mergeCells count="2">
    <mergeCell ref="A1:F1"/>
    <mergeCell ref="A2:F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IrinaCemirtan</dc:creator>
  <cp:keywords/>
  <dc:description/>
  <cp:lastModifiedBy>EugenSpinu</cp:lastModifiedBy>
  <cp:lastPrinted>2009-06-15T09:08:23Z</cp:lastPrinted>
  <dcterms:created xsi:type="dcterms:W3CDTF">2009-06-12T08:47:08Z</dcterms:created>
  <dcterms:modified xsi:type="dcterms:W3CDTF">2009-06-15T10:19:43Z</dcterms:modified>
  <cp:category/>
  <cp:version/>
  <cp:contentType/>
  <cp:contentStatus/>
</cp:coreProperties>
</file>