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6635" windowHeight="12015" activeTab="0"/>
  </bookViews>
  <sheets>
    <sheet name="Culturi_câmp" sheetId="1" r:id="rId1"/>
    <sheet name="Culturi-permanente" sheetId="2" r:id="rId2"/>
    <sheet name="Granivore" sheetId="3" r:id="rId3"/>
    <sheet name="Agricole_mixte" sheetId="4" r:id="rId4"/>
  </sheets>
  <externalReferences>
    <externalReference r:id="rId7"/>
  </externalReferences>
  <definedNames>
    <definedName name="_xlnm.Print_Area" localSheetId="3">'Agricole_mixte'!$A$1:$G$19</definedName>
    <definedName name="_xlnm.Print_Area" localSheetId="0">'Culturi_câmp'!$A$1:$G$31</definedName>
    <definedName name="_xlnm.Print_Area" localSheetId="1">'Culturi-permanente'!$A$1:$G$29</definedName>
    <definedName name="_xlnm.Print_Area" localSheetId="2">'Granivore'!$A$1:$G$30</definedName>
  </definedNames>
  <calcPr fullCalcOnLoad="1"/>
</workbook>
</file>

<file path=xl/sharedStrings.xml><?xml version="1.0" encoding="utf-8"?>
<sst xmlns="http://schemas.openxmlformats.org/spreadsheetml/2006/main" count="125" uniqueCount="97">
  <si>
    <t>TOTAL</t>
  </si>
  <si>
    <r>
      <t xml:space="preserve">Tip de activitate agricolă (tipologia exploataţiei agricole)
</t>
    </r>
    <r>
      <rPr>
        <i/>
        <sz val="12"/>
        <rFont val="Arial"/>
        <family val="2"/>
      </rPr>
      <t>Type of agricultural activity (typology of agricultural holdings)</t>
    </r>
  </si>
  <si>
    <r>
      <t>TOTAL
exploataţii 
agricole</t>
    </r>
    <r>
      <rPr>
        <sz val="12"/>
        <rFont val="Arial"/>
        <family val="2"/>
      </rPr>
      <t xml:space="preserve"> 
</t>
    </r>
    <r>
      <rPr>
        <b/>
        <sz val="12"/>
        <rFont val="Arial"/>
        <family val="2"/>
      </rPr>
      <t xml:space="preserve">(număr)
</t>
    </r>
    <r>
      <rPr>
        <i/>
        <sz val="12"/>
        <rFont val="Arial"/>
        <family val="2"/>
      </rPr>
      <t>TOTAL
agricultural
holdings
(number)</t>
    </r>
  </si>
  <si>
    <r>
      <t xml:space="preserve">Exploataţii 
agricole 
fără
personalitate
juridică
</t>
    </r>
    <r>
      <rPr>
        <b/>
        <i/>
        <sz val="12"/>
        <rFont val="Arial"/>
        <family val="2"/>
      </rPr>
      <t xml:space="preserve">(număr)
</t>
    </r>
    <r>
      <rPr>
        <i/>
        <sz val="12"/>
        <rFont val="Arial"/>
        <family val="2"/>
      </rPr>
      <t>Agricultural
holdings
without
legal
personality
(number)</t>
    </r>
  </si>
  <si>
    <r>
      <t xml:space="preserve">Exploataţii 
agricole 
cu
personalitate
juridică
</t>
    </r>
    <r>
      <rPr>
        <b/>
        <i/>
        <sz val="12"/>
        <rFont val="Arial"/>
        <family val="2"/>
      </rPr>
      <t xml:space="preserve">(număr)
</t>
    </r>
    <r>
      <rPr>
        <i/>
        <sz val="12"/>
        <rFont val="Arial"/>
        <family val="2"/>
      </rPr>
      <t>Agricultural
holdings
with
legal
personality
(number)</t>
    </r>
  </si>
  <si>
    <r>
      <t>TOTAL
exploataţii 
agricole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
</t>
    </r>
    <r>
      <rPr>
        <i/>
        <sz val="12"/>
        <rFont val="Arial"/>
        <family val="2"/>
      </rPr>
      <t>TOTAL
agricultural
holdings</t>
    </r>
  </si>
  <si>
    <r>
      <t>Exploataţii 
agricole 
fără
personalitate
juridică</t>
    </r>
    <r>
      <rPr>
        <b/>
        <i/>
        <sz val="12"/>
        <rFont val="Arial"/>
        <family val="2"/>
      </rPr>
      <t xml:space="preserve">
</t>
    </r>
    <r>
      <rPr>
        <i/>
        <sz val="12"/>
        <rFont val="Arial"/>
        <family val="2"/>
      </rPr>
      <t>Agricultural
holdings
without
legal
personality</t>
    </r>
  </si>
  <si>
    <r>
      <t>Exploataţii 
agricole 
cu
personalitate
juridică</t>
    </r>
    <r>
      <rPr>
        <b/>
        <i/>
        <sz val="12"/>
        <rFont val="Arial"/>
        <family val="2"/>
      </rPr>
      <t xml:space="preserve">
</t>
    </r>
    <r>
      <rPr>
        <i/>
        <sz val="12"/>
        <rFont val="Arial"/>
        <family val="2"/>
      </rPr>
      <t>Agricultural
holdings
with
legal
personality</t>
    </r>
  </si>
  <si>
    <r>
      <t xml:space="preserve">SPECIALIZATE ÎN CULTURI ÎN CÂMP
</t>
    </r>
    <r>
      <rPr>
        <i/>
        <sz val="12"/>
        <rFont val="Arial"/>
        <family val="2"/>
      </rPr>
      <t>SPECIALIST FIELD CROPS</t>
    </r>
  </si>
  <si>
    <r>
      <t xml:space="preserve">Specializate în cereale (fără orez), plante uleioase şi proteice
</t>
    </r>
    <r>
      <rPr>
        <i/>
        <sz val="12"/>
        <rFont val="Arial"/>
        <family val="2"/>
      </rPr>
      <t>Specialist cereals (other than rice), oilseeds and protein crops</t>
    </r>
  </si>
  <si>
    <r>
      <t xml:space="preserve">Specializate în cereale, plante uleioase şi proteice
</t>
    </r>
    <r>
      <rPr>
        <i/>
        <sz val="12"/>
        <rFont val="Arial"/>
        <family val="2"/>
      </rPr>
      <t>Specialist cereals, oilseeds and protein crops</t>
    </r>
  </si>
  <si>
    <r>
      <t xml:space="preserve">Specializate în orez
</t>
    </r>
    <r>
      <rPr>
        <i/>
        <sz val="12"/>
        <rFont val="Arial"/>
        <family val="2"/>
      </rPr>
      <t>Specialist rice</t>
    </r>
  </si>
  <si>
    <r>
      <t xml:space="preserve">Specializări combinate: cereale, plante uleioase, proteice şi orez
</t>
    </r>
    <r>
      <rPr>
        <i/>
        <sz val="12"/>
        <rFont val="Arial"/>
        <family val="2"/>
      </rPr>
      <t>Cereals, oilseeds, protein crops and rice combined</t>
    </r>
  </si>
  <si>
    <r>
      <t xml:space="preserve">Diverse culturi în câmp
</t>
    </r>
    <r>
      <rPr>
        <i/>
        <sz val="12"/>
        <rFont val="Arial"/>
        <family val="2"/>
      </rPr>
      <t>General field cropping</t>
    </r>
  </si>
  <si>
    <r>
      <t xml:space="preserve">Specializate în plante rădăcinoase
</t>
    </r>
    <r>
      <rPr>
        <i/>
        <sz val="12"/>
        <rFont val="Arial"/>
        <family val="2"/>
      </rPr>
      <t>Specialist root crops</t>
    </r>
  </si>
  <si>
    <r>
      <t xml:space="preserve">Specializări combinate: cereale, plante uleioase, proteice şi rădăcinoase
</t>
    </r>
    <r>
      <rPr>
        <i/>
        <sz val="12"/>
        <rFont val="Arial"/>
        <family val="2"/>
      </rPr>
      <t>Cereals, oilseeds, protein crops and root crops combined</t>
    </r>
    <r>
      <rPr>
        <b/>
        <sz val="12"/>
        <rFont val="Arial"/>
        <family val="2"/>
      </rPr>
      <t xml:space="preserve"> </t>
    </r>
  </si>
  <si>
    <r>
      <t xml:space="preserve">Specializate în legume în câmp
</t>
    </r>
    <r>
      <rPr>
        <i/>
        <sz val="12"/>
        <rFont val="Arial"/>
        <family val="2"/>
      </rPr>
      <t>Specialist field vegetables</t>
    </r>
  </si>
  <si>
    <r>
      <t xml:space="preserve">Specializate în cultivarea bumbacului
</t>
    </r>
    <r>
      <rPr>
        <i/>
        <sz val="12"/>
        <rFont val="Arial"/>
        <family val="2"/>
      </rPr>
      <t>Specialist cotton</t>
    </r>
  </si>
  <si>
    <r>
      <t xml:space="preserve">Diverse culturi în câmp combinate
</t>
    </r>
    <r>
      <rPr>
        <i/>
        <sz val="12"/>
        <rFont val="Arial"/>
        <family val="2"/>
      </rPr>
      <t>Various field crops combined</t>
    </r>
  </si>
  <si>
    <r>
      <t xml:space="preserve">SPECIALIZATE ÎN HORTICULTURĂ
</t>
    </r>
    <r>
      <rPr>
        <i/>
        <sz val="12"/>
        <rFont val="Arial"/>
        <family val="2"/>
      </rPr>
      <t>SPECIALIST HORTICULTURE</t>
    </r>
  </si>
  <si>
    <r>
      <t xml:space="preserve">Specializate în horticultură, în sere şi solarii
</t>
    </r>
    <r>
      <rPr>
        <i/>
        <sz val="12"/>
        <rFont val="Arial"/>
        <family val="2"/>
      </rPr>
      <t>Specialist horticulture indoor</t>
    </r>
  </si>
  <si>
    <r>
      <t xml:space="preserve">Specializate în cultivarea legumelor, în sere şi solarii
</t>
    </r>
    <r>
      <rPr>
        <i/>
        <sz val="12"/>
        <rFont val="Arial"/>
        <family val="2"/>
      </rPr>
      <t>Specialist vegetables indoor</t>
    </r>
  </si>
  <si>
    <r>
      <t xml:space="preserve">Specializate în flori şi plante ornamentale, în sere şi solarii
</t>
    </r>
    <r>
      <rPr>
        <i/>
        <sz val="12"/>
        <rFont val="Arial"/>
        <family val="2"/>
      </rPr>
      <t>Specialist flowers and ornamental indoor</t>
    </r>
  </si>
  <si>
    <r>
      <t xml:space="preserve">Specializate în culturi mixte, în sere şi solarii
</t>
    </r>
    <r>
      <rPr>
        <i/>
        <sz val="12"/>
        <rFont val="Arial"/>
        <family val="2"/>
      </rPr>
      <t>Mixed horticulture indoor specialist</t>
    </r>
  </si>
  <si>
    <r>
      <t xml:space="preserve">Specializate în horticultură, în câmp
</t>
    </r>
    <r>
      <rPr>
        <i/>
        <sz val="12"/>
        <rFont val="Arial"/>
        <family val="2"/>
      </rPr>
      <t>Specialist horticulture outdoor</t>
    </r>
  </si>
  <si>
    <r>
      <t xml:space="preserve">Specializate în cultivarea legumelor, în câmp
</t>
    </r>
    <r>
      <rPr>
        <i/>
        <sz val="12"/>
        <rFont val="Arial"/>
        <family val="2"/>
      </rPr>
      <t>Specialist vegetable outdoor</t>
    </r>
  </si>
  <si>
    <r>
      <t xml:space="preserve">Specializate în flori şi plante ornamentale, în câmp
</t>
    </r>
    <r>
      <rPr>
        <i/>
        <sz val="12"/>
        <rFont val="Arial"/>
        <family val="2"/>
      </rPr>
      <t>Specialist flowers and ornamental outdoor</t>
    </r>
    <r>
      <rPr>
        <b/>
        <sz val="12"/>
        <rFont val="Arial"/>
        <family val="2"/>
      </rPr>
      <t xml:space="preserve"> </t>
    </r>
  </si>
  <si>
    <r>
      <t xml:space="preserve">Specializate în culturi mixte, în câmp
</t>
    </r>
    <r>
      <rPr>
        <i/>
        <sz val="12"/>
        <rFont val="Arial"/>
        <family val="2"/>
      </rPr>
      <t>Mixed horticulture outdoor specialist</t>
    </r>
  </si>
  <si>
    <r>
      <t xml:space="preserve">Alte specializări horticole
</t>
    </r>
    <r>
      <rPr>
        <i/>
        <sz val="12"/>
        <rFont val="Arial"/>
        <family val="2"/>
      </rPr>
      <t>Other horticulture</t>
    </r>
  </si>
  <si>
    <r>
      <t xml:space="preserve">Specializate în cultivarea ciupercilor
</t>
    </r>
    <r>
      <rPr>
        <i/>
        <sz val="12"/>
        <rFont val="Arial"/>
        <family val="2"/>
      </rPr>
      <t>Specialist mushrooms</t>
    </r>
  </si>
  <si>
    <r>
      <t xml:space="preserve">Specializate în pepiniere
</t>
    </r>
    <r>
      <rPr>
        <i/>
        <sz val="12"/>
        <rFont val="Arial"/>
        <family val="2"/>
      </rPr>
      <t>Specialist nurseries</t>
    </r>
  </si>
  <si>
    <r>
      <t xml:space="preserve">Diverse culturi horticole
</t>
    </r>
    <r>
      <rPr>
        <i/>
        <sz val="12"/>
        <rFont val="Arial"/>
        <family val="2"/>
      </rPr>
      <t>Various horticulture</t>
    </r>
  </si>
  <si>
    <r>
      <t xml:space="preserve">SPECIALIZATE ÎN CULTURI PERMANENTE
</t>
    </r>
    <r>
      <rPr>
        <i/>
        <sz val="12"/>
        <rFont val="Arial"/>
        <family val="2"/>
      </rPr>
      <t>SPECIALIST PERMANENT CROPS</t>
    </r>
  </si>
  <si>
    <r>
      <t xml:space="preserve">Specializate pentru vin de calitate
</t>
    </r>
    <r>
      <rPr>
        <i/>
        <sz val="12"/>
        <rFont val="Arial"/>
        <family val="2"/>
      </rPr>
      <t>Specialist quality wine</t>
    </r>
  </si>
  <si>
    <r>
      <t xml:space="preserve">Specializate pentru alte vinuri
</t>
    </r>
    <r>
      <rPr>
        <i/>
        <sz val="12"/>
        <rFont val="Arial"/>
        <family val="2"/>
      </rPr>
      <t>Specialist other than quality wine</t>
    </r>
  </si>
  <si>
    <r>
      <t xml:space="preserve">Specializate în struguri pentru masă
</t>
    </r>
    <r>
      <rPr>
        <i/>
        <sz val="12"/>
        <rFont val="Arial"/>
        <family val="2"/>
      </rPr>
      <t>Specialist table grapes</t>
    </r>
  </si>
  <si>
    <r>
      <t xml:space="preserve">Alte categorii de plantaţii viticole
</t>
    </r>
    <r>
      <rPr>
        <i/>
        <sz val="12"/>
        <rFont val="Arial"/>
        <family val="2"/>
      </rPr>
      <t>Other vineyards</t>
    </r>
  </si>
  <si>
    <r>
      <t xml:space="preserve">Specializate în fructe şi citrice
</t>
    </r>
    <r>
      <rPr>
        <i/>
        <sz val="12"/>
        <rFont val="Arial"/>
        <family val="2"/>
      </rPr>
      <t>Specialist fruit and citrus fruit</t>
    </r>
  </si>
  <si>
    <r>
      <t xml:space="preserve">Specializate în fructe (altele decât citrice, fructe tropicale şi nucifere)
</t>
    </r>
    <r>
      <rPr>
        <i/>
        <sz val="12"/>
        <rFont val="Arial"/>
        <family val="2"/>
      </rPr>
      <t>Specialist fruit (other than citrus, tropical fruits or nuts)</t>
    </r>
  </si>
  <si>
    <r>
      <t xml:space="preserve">Specializate în citrice
</t>
    </r>
    <r>
      <rPr>
        <i/>
        <sz val="12"/>
        <rFont val="Arial"/>
        <family val="2"/>
      </rPr>
      <t>Specialist citrus fruit</t>
    </r>
  </si>
  <si>
    <r>
      <t xml:space="preserve">Specializate în producţia de nucifere
</t>
    </r>
    <r>
      <rPr>
        <i/>
        <sz val="12"/>
        <rFont val="Arial"/>
        <family val="2"/>
      </rPr>
      <t>Specialist nuts</t>
    </r>
  </si>
  <si>
    <r>
      <t xml:space="preserve">Specializate în fructe tropicale
</t>
    </r>
    <r>
      <rPr>
        <i/>
        <sz val="12"/>
        <rFont val="Arial"/>
        <family val="2"/>
      </rPr>
      <t>Specialist tropical fruits</t>
    </r>
  </si>
  <si>
    <r>
      <t xml:space="preserve">Specializate în măslini
</t>
    </r>
    <r>
      <rPr>
        <i/>
        <sz val="12"/>
        <rFont val="Arial"/>
        <family val="2"/>
      </rPr>
      <t>Specialist olives</t>
    </r>
  </si>
  <si>
    <r>
      <t xml:space="preserve">Diverse culturi permanente combinate
</t>
    </r>
    <r>
      <rPr>
        <i/>
        <sz val="12"/>
        <rFont val="Arial"/>
        <family val="2"/>
      </rPr>
      <t>Various permanent crops combined</t>
    </r>
  </si>
  <si>
    <r>
      <t xml:space="preserve">SPECIALIZATE ÎN CREŞTEREA ANIMALELOR ERBIVORE
</t>
    </r>
    <r>
      <rPr>
        <i/>
        <sz val="12"/>
        <rFont val="Arial"/>
        <family val="2"/>
      </rPr>
      <t>SPECIALIST GRAZING LIVESTOCK</t>
    </r>
  </si>
  <si>
    <r>
      <t xml:space="preserve">Specializate pentru producţia de lapte
</t>
    </r>
    <r>
      <rPr>
        <i/>
        <sz val="12"/>
        <rFont val="Arial"/>
        <family val="2"/>
      </rPr>
      <t>Specialist dairying</t>
    </r>
  </si>
  <si>
    <r>
      <t xml:space="preserve">Specializate bovine - creştere şi îngrăşare
</t>
    </r>
    <r>
      <rPr>
        <i/>
        <sz val="12"/>
        <rFont val="Arial"/>
        <family val="2"/>
      </rPr>
      <t>Specialist cattle - rearing and fattening</t>
    </r>
  </si>
  <si>
    <r>
      <t xml:space="preserve">Specializate bovine combinate pentru lapte, creştere şi îngrăşare
</t>
    </r>
    <r>
      <rPr>
        <i/>
        <sz val="12"/>
        <rFont val="Arial"/>
        <family val="2"/>
      </rPr>
      <t>Cattle - dairying, rearing and fattening combined</t>
    </r>
  </si>
  <si>
    <r>
      <t xml:space="preserve">Ovine, caprine şi alte animale erbivore
</t>
    </r>
    <r>
      <rPr>
        <i/>
        <sz val="12"/>
        <rFont val="Arial"/>
        <family val="2"/>
      </rPr>
      <t>Sheep, goats and other grazing livestock</t>
    </r>
  </si>
  <si>
    <r>
      <t xml:space="preserve">Specializate în creşterea ovinelor
</t>
    </r>
    <r>
      <rPr>
        <i/>
        <sz val="12"/>
        <rFont val="Arial"/>
        <family val="2"/>
      </rPr>
      <t>Specialist sheep</t>
    </r>
  </si>
  <si>
    <r>
      <t xml:space="preserve">Specializate în creşterea caprinelor
</t>
    </r>
    <r>
      <rPr>
        <i/>
        <sz val="12"/>
        <rFont val="Arial"/>
        <family val="2"/>
      </rPr>
      <t>Specialist goats</t>
    </r>
  </si>
  <si>
    <r>
      <t xml:space="preserve">Diverse erbivore
</t>
    </r>
    <r>
      <rPr>
        <i/>
        <sz val="12"/>
        <rFont val="Arial"/>
        <family val="2"/>
      </rPr>
      <t>Various grazing livestock</t>
    </r>
  </si>
  <si>
    <r>
      <t xml:space="preserve">SPECIALIZATE GRANIVORE
</t>
    </r>
    <r>
      <rPr>
        <i/>
        <sz val="12"/>
        <rFont val="Arial"/>
        <family val="2"/>
      </rPr>
      <t>SPECIALIST GRANIVORES</t>
    </r>
  </si>
  <si>
    <r>
      <t xml:space="preserve">Specializate în porcine
</t>
    </r>
    <r>
      <rPr>
        <i/>
        <sz val="12"/>
        <rFont val="Arial"/>
        <family val="2"/>
      </rPr>
      <t>Specialist pigs</t>
    </r>
  </si>
  <si>
    <r>
      <t>Specializate în creşterea porcinelor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Specialist pig rearing</t>
    </r>
  </si>
  <si>
    <r>
      <t xml:space="preserve">Specializate în îngrăşarea porcinelor
</t>
    </r>
    <r>
      <rPr>
        <i/>
        <sz val="12"/>
        <rFont val="Arial"/>
        <family val="2"/>
      </rPr>
      <t>Specialist pig fattening</t>
    </r>
  </si>
  <si>
    <r>
      <t xml:space="preserve">Specializări combinate: creşterea şi îngrăşarea porcinelor
</t>
    </r>
    <r>
      <rPr>
        <i/>
        <sz val="12"/>
        <rFont val="Arial"/>
        <family val="2"/>
      </rPr>
      <t>Pigs rearing and fattening combined</t>
    </r>
    <r>
      <rPr>
        <b/>
        <sz val="12"/>
        <rFont val="Arial"/>
        <family val="2"/>
      </rPr>
      <t xml:space="preserve"> </t>
    </r>
  </si>
  <si>
    <r>
      <t xml:space="preserve">Specializate în creşterea păsărilor
</t>
    </r>
    <r>
      <rPr>
        <i/>
        <sz val="12"/>
        <rFont val="Arial"/>
        <family val="2"/>
      </rPr>
      <t>Specialist poultry</t>
    </r>
  </si>
  <si>
    <r>
      <t xml:space="preserve">Specializate în producţia de ouă
</t>
    </r>
    <r>
      <rPr>
        <i/>
        <sz val="12"/>
        <rFont val="Arial"/>
        <family val="2"/>
      </rPr>
      <t>Specialist layers</t>
    </r>
  </si>
  <si>
    <r>
      <t xml:space="preserve">Specializate în producţia de carne
</t>
    </r>
    <r>
      <rPr>
        <i/>
        <sz val="12"/>
        <rFont val="Arial"/>
        <family val="2"/>
      </rPr>
      <t>Specialist poultry-meat</t>
    </r>
  </si>
  <si>
    <r>
      <t xml:space="preserve">Specializări combinate: producţia de ouă şi carne
</t>
    </r>
    <r>
      <rPr>
        <i/>
        <sz val="12"/>
        <rFont val="Arial"/>
        <family val="2"/>
      </rPr>
      <t>Layers and poultry-meat combined</t>
    </r>
    <r>
      <rPr>
        <b/>
        <sz val="12"/>
        <rFont val="Arial"/>
        <family val="2"/>
      </rPr>
      <t xml:space="preserve"> </t>
    </r>
  </si>
  <si>
    <r>
      <t xml:space="preserve">Diverse granivore combinate
</t>
    </r>
    <r>
      <rPr>
        <i/>
        <sz val="12"/>
        <rFont val="Arial"/>
        <family val="2"/>
      </rPr>
      <t>Various granivores combined</t>
    </r>
  </si>
  <si>
    <r>
      <t xml:space="preserve">CULTURI MIXTE
</t>
    </r>
    <r>
      <rPr>
        <i/>
        <sz val="12"/>
        <rFont val="Arial"/>
        <family val="2"/>
      </rPr>
      <t>MIXED CROPPING</t>
    </r>
  </si>
  <si>
    <r>
      <t xml:space="preserve">Culturi horticole şi culturi permanente combinate
</t>
    </r>
    <r>
      <rPr>
        <i/>
        <sz val="12"/>
        <rFont val="Arial"/>
        <family val="2"/>
      </rPr>
      <t>Horticulture and permanent crops combined</t>
    </r>
  </si>
  <si>
    <r>
      <t xml:space="preserve">Culturi în câmp şi culturi horticole combinate
</t>
    </r>
    <r>
      <rPr>
        <i/>
        <sz val="12"/>
        <rFont val="Arial"/>
        <family val="2"/>
      </rPr>
      <t>Horticulture and field crops combined</t>
    </r>
  </si>
  <si>
    <r>
      <t xml:space="preserve">Culturi în câmp şi culturi viticole combinate
</t>
    </r>
    <r>
      <rPr>
        <i/>
        <sz val="12"/>
        <rFont val="Arial"/>
        <family val="2"/>
      </rPr>
      <t>Field crops and vineyards combined</t>
    </r>
  </si>
  <si>
    <r>
      <t xml:space="preserve">Culturi în câmp şi culturi permanente combinate
</t>
    </r>
    <r>
      <rPr>
        <i/>
        <sz val="12"/>
        <rFont val="Arial"/>
        <family val="2"/>
      </rPr>
      <t>Field crops and permanent crops combined</t>
    </r>
  </si>
  <si>
    <r>
      <t xml:space="preserve">Culturi mixte, în principal culturi în câmp
</t>
    </r>
    <r>
      <rPr>
        <i/>
        <sz val="12"/>
        <rFont val="Arial"/>
        <family val="2"/>
      </rPr>
      <t>Mixed cropping, mainly field crops</t>
    </r>
  </si>
  <si>
    <r>
      <t xml:space="preserve">Alte culturi mixte
</t>
    </r>
    <r>
      <rPr>
        <i/>
        <sz val="12"/>
        <rFont val="Arial"/>
        <family val="2"/>
      </rPr>
      <t>Other mixed cropping</t>
    </r>
  </si>
  <si>
    <r>
      <t xml:space="preserve">EFECTIVE MIXTE DE ANIMALE
</t>
    </r>
    <r>
      <rPr>
        <i/>
        <sz val="12"/>
        <rFont val="Arial"/>
        <family val="2"/>
      </rPr>
      <t>MIXED LIVESTOCK</t>
    </r>
  </si>
  <si>
    <r>
      <t xml:space="preserve">Efective mixte de animale, în principal animale erbivore
</t>
    </r>
    <r>
      <rPr>
        <i/>
        <sz val="12"/>
        <rFont val="Arial"/>
        <family val="2"/>
      </rPr>
      <t>Mixed livestock, mainly grazing livestock</t>
    </r>
  </si>
  <si>
    <r>
      <t xml:space="preserve">Efective mixte, în principal pentru lapte
</t>
    </r>
    <r>
      <rPr>
        <i/>
        <sz val="12"/>
        <rFont val="Arial"/>
        <family val="2"/>
      </rPr>
      <t>Mixed livestock, mainly dairying</t>
    </r>
  </si>
  <si>
    <r>
      <t xml:space="preserve">Efective mixte, în principal granivore
</t>
    </r>
    <r>
      <rPr>
        <i/>
        <sz val="12"/>
        <rFont val="Arial"/>
        <family val="2"/>
      </rPr>
      <t>Mixed livestock, mainly granivores</t>
    </r>
  </si>
  <si>
    <r>
      <t xml:space="preserve">Efective mixte: granivore şi pentru lapte
</t>
    </r>
    <r>
      <rPr>
        <i/>
        <sz val="12"/>
        <rFont val="Arial"/>
        <family val="2"/>
      </rPr>
      <t>Mixed livestock: granivores and dairying combined</t>
    </r>
    <r>
      <rPr>
        <b/>
        <sz val="12"/>
        <rFont val="Arial"/>
        <family val="2"/>
      </rPr>
      <t xml:space="preserve"> </t>
    </r>
  </si>
  <si>
    <r>
      <t xml:space="preserve">Efective mixte: granivore şi erbivore, în afară de cele pentru lapte
</t>
    </r>
    <r>
      <rPr>
        <i/>
        <sz val="12"/>
        <rFont val="Arial"/>
        <family val="2"/>
      </rPr>
      <t>Mixed livestock: granivores and non-dairying combined</t>
    </r>
  </si>
  <si>
    <r>
      <t xml:space="preserve">EXPLOATAŢII AGRICOLE MIXTE (CULTURI VEGETALE ŞI EFECTIVE DE ANIMALE)
</t>
    </r>
    <r>
      <rPr>
        <i/>
        <sz val="12"/>
        <rFont val="Arial"/>
        <family val="2"/>
      </rPr>
      <t>MIXED CROPS - LIVESTOCK</t>
    </r>
  </si>
  <si>
    <r>
      <t xml:space="preserve">Exploataţii mixte: culturi în câmp şi erbivore
</t>
    </r>
    <r>
      <rPr>
        <i/>
        <sz val="12"/>
        <rFont val="Arial"/>
        <family val="2"/>
      </rPr>
      <t>Field crops - grazing livestock combined</t>
    </r>
  </si>
  <si>
    <r>
      <t xml:space="preserve">Culturi în câmp combinate 
cu efective de animale pentru producţia de lapte
</t>
    </r>
    <r>
      <rPr>
        <i/>
        <sz val="12"/>
        <rFont val="Arial"/>
        <family val="2"/>
      </rPr>
      <t>Field crops combined with dairying</t>
    </r>
  </si>
  <si>
    <r>
      <t xml:space="preserve">Efective de animale pentru producţia de lapte şi culturi în câmp
</t>
    </r>
    <r>
      <rPr>
        <i/>
        <sz val="12"/>
        <rFont val="Arial"/>
        <family val="2"/>
      </rPr>
      <t>Dairying combined with field crops</t>
    </r>
  </si>
  <si>
    <r>
      <t xml:space="preserve">Culturi în câmp combinate cu 
creşterea animalelor, altele decât cele pentru lapte
</t>
    </r>
    <r>
      <rPr>
        <i/>
        <sz val="12"/>
        <rFont val="Arial"/>
        <family val="2"/>
      </rPr>
      <t>Field crops combined with non-dairying grazing livestock</t>
    </r>
  </si>
  <si>
    <r>
      <t xml:space="preserve">Animale erbivore, altele decât cele pentru lapte, 
combinate cu culturi în câmp
</t>
    </r>
    <r>
      <rPr>
        <i/>
        <sz val="12"/>
        <rFont val="Arial"/>
        <family val="2"/>
      </rPr>
      <t>Non-dairying grazing livestock combined with field crops</t>
    </r>
  </si>
  <si>
    <r>
      <t xml:space="preserve">Diverse culturi şi efective de animale combinate
</t>
    </r>
    <r>
      <rPr>
        <i/>
        <sz val="12"/>
        <rFont val="Arial"/>
        <family val="2"/>
      </rPr>
      <t>Various crops and livestock combined</t>
    </r>
    <r>
      <rPr>
        <b/>
        <sz val="12"/>
        <rFont val="Arial"/>
        <family val="2"/>
      </rPr>
      <t xml:space="preserve"> </t>
    </r>
  </si>
  <si>
    <r>
      <t xml:space="preserve">Culturi în câmp şi granivore combinate
</t>
    </r>
    <r>
      <rPr>
        <i/>
        <sz val="12"/>
        <rFont val="Arial"/>
        <family val="2"/>
      </rPr>
      <t>Field crops and granivores combined</t>
    </r>
  </si>
  <si>
    <r>
      <t xml:space="preserve">Culturi permanente şi erbivore combinate
</t>
    </r>
    <r>
      <rPr>
        <i/>
        <sz val="12"/>
        <rFont val="Arial"/>
        <family val="2"/>
      </rPr>
      <t>Permanent crops and grazing livestock combined</t>
    </r>
  </si>
  <si>
    <r>
      <t xml:space="preserve">Apicultură
</t>
    </r>
    <r>
      <rPr>
        <i/>
        <sz val="12"/>
        <rFont val="Arial"/>
        <family val="2"/>
      </rPr>
      <t>Apiculture</t>
    </r>
  </si>
  <si>
    <r>
      <t xml:space="preserve">Diverse culturi mixte şi efective de animale
</t>
    </r>
    <r>
      <rPr>
        <i/>
        <sz val="12"/>
        <rFont val="Arial"/>
        <family val="2"/>
      </rPr>
      <t>Various mixed crops and livestock</t>
    </r>
  </si>
  <si>
    <r>
      <t xml:space="preserve">EXPLOATAŢII AGRICOLE NECLASIFICATE
</t>
    </r>
    <r>
      <rPr>
        <i/>
        <sz val="12"/>
        <rFont val="Arial"/>
        <family val="2"/>
      </rPr>
      <t>NON-CLASSIFIED AGRICULTURAL HOLDINGS</t>
    </r>
  </si>
  <si>
    <r>
      <t xml:space="preserve">Ponderea tipului de activitate agricolă în (%):
</t>
    </r>
    <r>
      <rPr>
        <i/>
        <sz val="12"/>
        <rFont val="Arial"/>
        <family val="2"/>
      </rPr>
      <t xml:space="preserve">Weight of type of agricultural activity in (%):  </t>
    </r>
  </si>
  <si>
    <r>
      <t xml:space="preserve">Specializate în cultivarea tutunului
</t>
    </r>
    <r>
      <rPr>
        <i/>
        <sz val="12"/>
        <rFont val="Arial"/>
        <family val="2"/>
      </rPr>
      <t>Specialist tobacco</t>
    </r>
  </si>
  <si>
    <r>
      <t xml:space="preserve">Specializate în viticultură
</t>
    </r>
    <r>
      <rPr>
        <i/>
        <sz val="12"/>
        <rFont val="Arial"/>
        <family val="2"/>
      </rPr>
      <t>Specialist vineyards</t>
    </r>
  </si>
  <si>
    <r>
      <t xml:space="preserve">Specializate în fructe, citrice, fructe tropicale şi nucifere: producţie mixtă
</t>
    </r>
    <r>
      <rPr>
        <i/>
        <sz val="12"/>
        <rFont val="Arial"/>
        <family val="2"/>
      </rPr>
      <t>Specialist fruit, citrus, tropical fruits and nuts: mixed production</t>
    </r>
  </si>
  <si>
    <r>
      <t xml:space="preserve">Efective mixte, în principal erbivore, în afară de cele pentru lapte
</t>
    </r>
    <r>
      <rPr>
        <i/>
        <sz val="12"/>
        <rFont val="Arial"/>
        <family val="2"/>
      </rPr>
      <t>Mixed livestock, mainly non-dairying grazing livestock</t>
    </r>
  </si>
  <si>
    <r>
      <t xml:space="preserve">Ovine şi bovine combinate
</t>
    </r>
    <r>
      <rPr>
        <i/>
        <sz val="12"/>
        <rFont val="Arial"/>
        <family val="2"/>
      </rPr>
      <t>Sheep and cattle combined</t>
    </r>
  </si>
  <si>
    <t>Agricultural holdings, by legal status, by type of agricultural activity</t>
  </si>
  <si>
    <t xml:space="preserve"> Exploataţii agricole, după statutul juridic, pe tip de activitate agricolă - continuare</t>
  </si>
  <si>
    <t>Agricultural holdings, by legal status, by type of agricultural activity - continuation</t>
  </si>
  <si>
    <t xml:space="preserve"> Exploataţii agricole, după statutul juridic, pe tip de activitate agricolă   GAC 2011 SO_MD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</si>
</sst>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;[Red]0.0"/>
    <numFmt numFmtId="182" formatCode="0.00;[Red]0.00"/>
    <numFmt numFmtId="183" formatCode="0.000"/>
    <numFmt numFmtId="184" formatCode="0.0000"/>
  </numFmts>
  <fonts count="2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Helvetica"/>
      <family val="2"/>
    </font>
    <font>
      <i/>
      <sz val="12"/>
      <name val="Helvetic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2"/>
    </xf>
    <xf numFmtId="1" fontId="1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 vertical="center" indent="3"/>
    </xf>
    <xf numFmtId="2" fontId="1" fillId="0" borderId="0" xfId="0" applyNumberFormat="1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 indent="2"/>
    </xf>
    <xf numFmtId="2" fontId="2" fillId="0" borderId="0" xfId="0" applyNumberFormat="1" applyFont="1" applyFill="1" applyAlignment="1">
      <alignment/>
    </xf>
    <xf numFmtId="0" fontId="5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p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po_1"/>
    </sheetNames>
    <sheetDataSet>
      <sheetData sheetId="0">
        <row r="2">
          <cell r="A2">
            <v>137036</v>
          </cell>
          <cell r="B2">
            <v>136051</v>
          </cell>
          <cell r="C2">
            <v>985</v>
          </cell>
        </row>
        <row r="3">
          <cell r="A3">
            <v>0</v>
          </cell>
          <cell r="B3">
            <v>0</v>
          </cell>
          <cell r="C3">
            <v>0</v>
          </cell>
        </row>
        <row r="4">
          <cell r="A4">
            <v>0</v>
          </cell>
          <cell r="B4">
            <v>0</v>
          </cell>
          <cell r="C4">
            <v>0</v>
          </cell>
        </row>
        <row r="5">
          <cell r="A5">
            <v>7274</v>
          </cell>
          <cell r="B5">
            <v>7247</v>
          </cell>
          <cell r="C5">
            <v>27</v>
          </cell>
        </row>
        <row r="6">
          <cell r="A6">
            <v>5755</v>
          </cell>
          <cell r="B6">
            <v>5713</v>
          </cell>
          <cell r="C6">
            <v>42</v>
          </cell>
        </row>
        <row r="7">
          <cell r="A7">
            <v>1405</v>
          </cell>
          <cell r="B7">
            <v>1373</v>
          </cell>
          <cell r="C7">
            <v>32</v>
          </cell>
        </row>
        <row r="8">
          <cell r="A8">
            <v>65</v>
          </cell>
          <cell r="B8">
            <v>53</v>
          </cell>
          <cell r="C8">
            <v>12</v>
          </cell>
        </row>
        <row r="9">
          <cell r="A9">
            <v>0</v>
          </cell>
          <cell r="B9">
            <v>0</v>
          </cell>
          <cell r="C9">
            <v>0</v>
          </cell>
        </row>
        <row r="10">
          <cell r="A10">
            <v>28889</v>
          </cell>
          <cell r="B10">
            <v>27767</v>
          </cell>
          <cell r="C10">
            <v>1122</v>
          </cell>
        </row>
        <row r="11">
          <cell r="A11">
            <v>2788</v>
          </cell>
          <cell r="B11">
            <v>2778</v>
          </cell>
          <cell r="C11">
            <v>10</v>
          </cell>
        </row>
        <row r="12">
          <cell r="A12">
            <v>983</v>
          </cell>
          <cell r="B12">
            <v>979</v>
          </cell>
          <cell r="C12">
            <v>4</v>
          </cell>
        </row>
        <row r="13">
          <cell r="A13">
            <v>69</v>
          </cell>
          <cell r="B13">
            <v>68</v>
          </cell>
          <cell r="C13">
            <v>1</v>
          </cell>
        </row>
        <row r="14">
          <cell r="A14">
            <v>203838</v>
          </cell>
          <cell r="B14">
            <v>203837</v>
          </cell>
          <cell r="C14">
            <v>1</v>
          </cell>
        </row>
        <row r="15">
          <cell r="A15">
            <v>5383</v>
          </cell>
          <cell r="B15">
            <v>5371</v>
          </cell>
          <cell r="C15">
            <v>12</v>
          </cell>
        </row>
        <row r="16">
          <cell r="A16">
            <v>11807</v>
          </cell>
          <cell r="B16">
            <v>11807</v>
          </cell>
          <cell r="C16">
            <v>0</v>
          </cell>
        </row>
        <row r="17">
          <cell r="A17">
            <v>9</v>
          </cell>
          <cell r="B17">
            <v>6</v>
          </cell>
          <cell r="C17">
            <v>3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2003</v>
          </cell>
          <cell r="B19">
            <v>2003</v>
          </cell>
          <cell r="C19">
            <v>0</v>
          </cell>
        </row>
        <row r="20">
          <cell r="A20">
            <v>2348</v>
          </cell>
          <cell r="B20">
            <v>2256</v>
          </cell>
          <cell r="C20">
            <v>92</v>
          </cell>
        </row>
        <row r="21">
          <cell r="A21">
            <v>1076</v>
          </cell>
          <cell r="B21">
            <v>1071</v>
          </cell>
          <cell r="C21">
            <v>5</v>
          </cell>
        </row>
        <row r="22">
          <cell r="A22">
            <v>1020</v>
          </cell>
          <cell r="B22">
            <v>975</v>
          </cell>
          <cell r="C22">
            <v>45</v>
          </cell>
        </row>
        <row r="23">
          <cell r="A23">
            <v>531</v>
          </cell>
          <cell r="B23">
            <v>519</v>
          </cell>
          <cell r="C23">
            <v>12</v>
          </cell>
        </row>
        <row r="24">
          <cell r="A24">
            <v>9190</v>
          </cell>
          <cell r="B24">
            <v>9048</v>
          </cell>
          <cell r="C24">
            <v>142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1748</v>
          </cell>
          <cell r="B26">
            <v>1701</v>
          </cell>
          <cell r="C26">
            <v>47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2770</v>
          </cell>
          <cell r="B28">
            <v>2761</v>
          </cell>
          <cell r="C28">
            <v>9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2591</v>
          </cell>
          <cell r="B30">
            <v>2552</v>
          </cell>
          <cell r="C30">
            <v>39</v>
          </cell>
        </row>
        <row r="31">
          <cell r="A31">
            <v>43943</v>
          </cell>
          <cell r="B31">
            <v>43930</v>
          </cell>
          <cell r="C31">
            <v>13</v>
          </cell>
        </row>
        <row r="32">
          <cell r="A32">
            <v>306</v>
          </cell>
          <cell r="B32">
            <v>302</v>
          </cell>
          <cell r="C32">
            <v>4</v>
          </cell>
        </row>
        <row r="33">
          <cell r="A33">
            <v>3674</v>
          </cell>
          <cell r="B33">
            <v>3666</v>
          </cell>
          <cell r="C33">
            <v>8</v>
          </cell>
        </row>
        <row r="34">
          <cell r="A34">
            <v>369</v>
          </cell>
          <cell r="B34">
            <v>367</v>
          </cell>
          <cell r="C34">
            <v>2</v>
          </cell>
        </row>
        <row r="35">
          <cell r="A35">
            <v>164</v>
          </cell>
          <cell r="B35">
            <v>164</v>
          </cell>
          <cell r="C35">
            <v>0</v>
          </cell>
        </row>
        <row r="36">
          <cell r="A36">
            <v>626</v>
          </cell>
          <cell r="B36">
            <v>626</v>
          </cell>
          <cell r="C36">
            <v>0</v>
          </cell>
        </row>
        <row r="37">
          <cell r="A37">
            <v>37834</v>
          </cell>
          <cell r="B37">
            <v>37826</v>
          </cell>
          <cell r="C37">
            <v>8</v>
          </cell>
        </row>
        <row r="38">
          <cell r="A38">
            <v>111</v>
          </cell>
          <cell r="B38">
            <v>105</v>
          </cell>
          <cell r="C38">
            <v>6</v>
          </cell>
        </row>
        <row r="39">
          <cell r="A39">
            <v>413</v>
          </cell>
          <cell r="B39">
            <v>387</v>
          </cell>
          <cell r="C39">
            <v>26</v>
          </cell>
        </row>
        <row r="40">
          <cell r="A40">
            <v>138</v>
          </cell>
          <cell r="B40">
            <v>135</v>
          </cell>
          <cell r="C40">
            <v>3</v>
          </cell>
        </row>
        <row r="41">
          <cell r="A41">
            <v>10424</v>
          </cell>
          <cell r="B41">
            <v>10409</v>
          </cell>
          <cell r="C41">
            <v>15</v>
          </cell>
        </row>
        <row r="42">
          <cell r="A42">
            <v>1124</v>
          </cell>
          <cell r="B42">
            <v>1102</v>
          </cell>
          <cell r="C42">
            <v>22</v>
          </cell>
        </row>
        <row r="43">
          <cell r="A43">
            <v>7162</v>
          </cell>
          <cell r="B43">
            <v>7157</v>
          </cell>
          <cell r="C43">
            <v>5</v>
          </cell>
        </row>
        <row r="44">
          <cell r="A44">
            <v>8669</v>
          </cell>
          <cell r="B44">
            <v>8668</v>
          </cell>
          <cell r="C44">
            <v>1</v>
          </cell>
        </row>
        <row r="45">
          <cell r="A45">
            <v>6099</v>
          </cell>
          <cell r="B45">
            <v>6098</v>
          </cell>
          <cell r="C45">
            <v>1</v>
          </cell>
        </row>
        <row r="46">
          <cell r="A46">
            <v>68047</v>
          </cell>
          <cell r="B46">
            <v>68046</v>
          </cell>
          <cell r="C46">
            <v>1</v>
          </cell>
        </row>
        <row r="47">
          <cell r="A47">
            <v>6189</v>
          </cell>
          <cell r="B47">
            <v>6150</v>
          </cell>
          <cell r="C47">
            <v>39</v>
          </cell>
        </row>
        <row r="48">
          <cell r="A48">
            <v>9217</v>
          </cell>
          <cell r="B48">
            <v>9078</v>
          </cell>
          <cell r="C48">
            <v>139</v>
          </cell>
        </row>
        <row r="49">
          <cell r="A49">
            <v>47880</v>
          </cell>
          <cell r="B49">
            <v>47844</v>
          </cell>
          <cell r="C49">
            <v>36</v>
          </cell>
        </row>
        <row r="50">
          <cell r="A50">
            <v>71388</v>
          </cell>
          <cell r="B50">
            <v>71377</v>
          </cell>
          <cell r="C50">
            <v>11</v>
          </cell>
        </row>
        <row r="51">
          <cell r="A51">
            <v>9425</v>
          </cell>
          <cell r="B51">
            <v>9419</v>
          </cell>
          <cell r="C51">
            <v>6</v>
          </cell>
        </row>
        <row r="52">
          <cell r="A52">
            <v>7762</v>
          </cell>
          <cell r="B52">
            <v>7762</v>
          </cell>
          <cell r="C52">
            <v>0</v>
          </cell>
        </row>
        <row r="53">
          <cell r="A53">
            <v>337</v>
          </cell>
          <cell r="B53">
            <v>335</v>
          </cell>
          <cell r="C53">
            <v>2</v>
          </cell>
        </row>
        <row r="54">
          <cell r="A54">
            <v>8291</v>
          </cell>
          <cell r="B54">
            <v>8291</v>
          </cell>
          <cell r="C54">
            <v>0</v>
          </cell>
        </row>
        <row r="55">
          <cell r="A55">
            <v>378</v>
          </cell>
          <cell r="B55">
            <v>376</v>
          </cell>
          <cell r="C55">
            <v>2</v>
          </cell>
        </row>
        <row r="56">
          <cell r="A56">
            <v>16</v>
          </cell>
          <cell r="B56">
            <v>16</v>
          </cell>
          <cell r="C56">
            <v>0</v>
          </cell>
        </row>
        <row r="57">
          <cell r="A57">
            <v>746</v>
          </cell>
          <cell r="B57">
            <v>746</v>
          </cell>
          <cell r="C57">
            <v>0</v>
          </cell>
        </row>
        <row r="58">
          <cell r="A58">
            <v>1444</v>
          </cell>
          <cell r="B58">
            <v>1443</v>
          </cell>
          <cell r="C58">
            <v>1</v>
          </cell>
        </row>
        <row r="59">
          <cell r="A59">
            <v>23090</v>
          </cell>
          <cell r="B59">
            <v>23085</v>
          </cell>
          <cell r="C59">
            <v>5</v>
          </cell>
        </row>
        <row r="60">
          <cell r="A60">
            <v>251</v>
          </cell>
          <cell r="B60">
            <v>251</v>
          </cell>
          <cell r="C60">
            <v>0</v>
          </cell>
        </row>
        <row r="61">
          <cell r="A61">
            <v>689</v>
          </cell>
          <cell r="B61">
            <v>687</v>
          </cell>
          <cell r="C61">
            <v>2</v>
          </cell>
        </row>
        <row r="62">
          <cell r="A62">
            <v>30077</v>
          </cell>
          <cell r="B62">
            <v>30065</v>
          </cell>
          <cell r="C62">
            <v>12</v>
          </cell>
        </row>
        <row r="63">
          <cell r="A63">
            <v>67353</v>
          </cell>
          <cell r="B63">
            <v>66919</v>
          </cell>
          <cell r="C63">
            <v>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51"/>
  <sheetViews>
    <sheetView tabSelected="1" zoomScale="80" zoomScaleNormal="80" zoomScaleSheetLayoutView="75" workbookViewId="0" topLeftCell="A1">
      <selection activeCell="A7" sqref="A7"/>
    </sheetView>
  </sheetViews>
  <sheetFormatPr defaultColWidth="9.140625" defaultRowHeight="12.75"/>
  <cols>
    <col min="1" max="1" width="89.28125" style="1" customWidth="1"/>
    <col min="2" max="2" width="13.28125" style="1" bestFit="1" customWidth="1"/>
    <col min="3" max="4" width="15.7109375" style="1" bestFit="1" customWidth="1"/>
    <col min="5" max="5" width="15.421875" style="8" customWidth="1"/>
    <col min="6" max="6" width="16.421875" style="1" customWidth="1"/>
    <col min="7" max="7" width="18.140625" style="8" customWidth="1"/>
    <col min="8" max="8" width="10.421875" style="8" customWidth="1"/>
    <col min="9" max="16384" width="9.140625" style="1" customWidth="1"/>
  </cols>
  <sheetData>
    <row r="1" spans="1:7" s="11" customFormat="1" ht="19.5" customHeight="1">
      <c r="A1" s="46" t="s">
        <v>96</v>
      </c>
      <c r="B1" s="46"/>
      <c r="C1" s="46"/>
      <c r="D1" s="46"/>
      <c r="E1" s="46"/>
      <c r="F1" s="46"/>
      <c r="G1" s="46"/>
    </row>
    <row r="2" spans="1:7" s="11" customFormat="1" ht="19.5" customHeight="1">
      <c r="A2" s="47" t="s">
        <v>93</v>
      </c>
      <c r="B2" s="47"/>
      <c r="C2" s="47"/>
      <c r="D2" s="47"/>
      <c r="E2" s="47"/>
      <c r="F2" s="47"/>
      <c r="G2" s="47"/>
    </row>
    <row r="3" spans="1:7" s="11" customFormat="1" ht="19.5" customHeight="1">
      <c r="A3" s="48"/>
      <c r="B3" s="48"/>
      <c r="C3" s="48"/>
      <c r="D3" s="48"/>
      <c r="E3" s="51"/>
      <c r="F3" s="51"/>
      <c r="G3" s="51"/>
    </row>
    <row r="4" spans="1:7" s="11" customFormat="1" ht="69.75" customHeight="1">
      <c r="A4" s="44" t="s">
        <v>1</v>
      </c>
      <c r="B4" s="50" t="s">
        <v>2</v>
      </c>
      <c r="C4" s="44" t="s">
        <v>3</v>
      </c>
      <c r="D4" s="44" t="s">
        <v>4</v>
      </c>
      <c r="E4" s="44" t="s">
        <v>87</v>
      </c>
      <c r="F4" s="52"/>
      <c r="G4" s="52"/>
    </row>
    <row r="5" spans="1:8" s="2" customFormat="1" ht="79.5" customHeight="1">
      <c r="A5" s="49"/>
      <c r="B5" s="50"/>
      <c r="C5" s="44"/>
      <c r="D5" s="44"/>
      <c r="E5" s="44" t="s">
        <v>5</v>
      </c>
      <c r="F5" s="44" t="s">
        <v>6</v>
      </c>
      <c r="G5" s="44" t="s">
        <v>7</v>
      </c>
      <c r="H5" s="12"/>
    </row>
    <row r="6" spans="1:8" s="2" customFormat="1" ht="79.5" customHeight="1">
      <c r="A6" s="49"/>
      <c r="B6" s="50"/>
      <c r="C6" s="44"/>
      <c r="D6" s="44"/>
      <c r="E6" s="53"/>
      <c r="F6" s="45"/>
      <c r="G6" s="45"/>
      <c r="H6" s="12"/>
    </row>
    <row r="7" spans="1:8" s="9" customFormat="1" ht="36.75" customHeight="1">
      <c r="A7" s="34" t="s">
        <v>8</v>
      </c>
      <c r="B7" s="16">
        <f>B8+B12</f>
        <v>180424</v>
      </c>
      <c r="C7" s="16">
        <f>C8+C12</f>
        <v>178204</v>
      </c>
      <c r="D7" s="16">
        <f>D8+D12</f>
        <v>2220</v>
      </c>
      <c r="E7" s="18">
        <f>B7/Agricole_mixte!B$19*100</f>
        <v>19.99791623716768</v>
      </c>
      <c r="F7" s="18">
        <f>C7/Agricole_mixte!C$19*100</f>
        <v>19.82758620689655</v>
      </c>
      <c r="G7" s="18">
        <f>D7/Agricole_mixte!D$19*100</f>
        <v>64.42251886244922</v>
      </c>
      <c r="H7" s="22"/>
    </row>
    <row r="8" spans="1:8" s="6" customFormat="1" ht="36.75" customHeight="1">
      <c r="A8" s="35" t="s">
        <v>10</v>
      </c>
      <c r="B8" s="16">
        <f>B9+B10+B11</f>
        <v>137036</v>
      </c>
      <c r="C8" s="16">
        <f>C9+C10+C11</f>
        <v>136051</v>
      </c>
      <c r="D8" s="16">
        <f>D9+D10+D11</f>
        <v>985</v>
      </c>
      <c r="E8" s="18">
        <f>B8/Agricole_mixte!B$19*100</f>
        <v>15.188857632446403</v>
      </c>
      <c r="F8" s="18">
        <f>C8/Agricole_mixte!C$19*100</f>
        <v>15.137499332419491</v>
      </c>
      <c r="G8" s="18">
        <f>D8/Agricole_mixte!D$19*100</f>
        <v>28.58386535113175</v>
      </c>
      <c r="H8" s="23"/>
    </row>
    <row r="9" spans="1:8" s="7" customFormat="1" ht="36.75" customHeight="1">
      <c r="A9" s="36" t="s">
        <v>9</v>
      </c>
      <c r="B9" s="15">
        <f>'[1]tipo_1'!A2</f>
        <v>137036</v>
      </c>
      <c r="C9" s="15">
        <f>'[1]tipo_1'!B2</f>
        <v>136051</v>
      </c>
      <c r="D9" s="15">
        <f>'[1]tipo_1'!C2</f>
        <v>985</v>
      </c>
      <c r="E9" s="18">
        <f>B9/Agricole_mixte!B$19*100</f>
        <v>15.188857632446403</v>
      </c>
      <c r="F9" s="18">
        <f>C9/Agricole_mixte!C$19*100</f>
        <v>15.137499332419491</v>
      </c>
      <c r="G9" s="18">
        <f>D9/Agricole_mixte!D$19*100</f>
        <v>28.58386535113175</v>
      </c>
      <c r="H9" s="24"/>
    </row>
    <row r="10" spans="1:8" s="3" customFormat="1" ht="36.75" customHeight="1">
      <c r="A10" s="36" t="s">
        <v>11</v>
      </c>
      <c r="B10" s="15">
        <f>'[1]tipo_1'!A3</f>
        <v>0</v>
      </c>
      <c r="C10" s="15">
        <f>'[1]tipo_1'!B3</f>
        <v>0</v>
      </c>
      <c r="D10" s="15">
        <f>'[1]tipo_1'!C3</f>
        <v>0</v>
      </c>
      <c r="E10" s="17">
        <f>B10/Agricole_mixte!B$19*100</f>
        <v>0</v>
      </c>
      <c r="F10" s="17">
        <f>C10/Agricole_mixte!C$19*100</f>
        <v>0</v>
      </c>
      <c r="G10" s="17">
        <f>D10/Agricole_mixte!D$19*100</f>
        <v>0</v>
      </c>
      <c r="H10" s="25"/>
    </row>
    <row r="11" spans="1:8" s="3" customFormat="1" ht="36.75" customHeight="1">
      <c r="A11" s="36" t="s">
        <v>12</v>
      </c>
      <c r="B11" s="15">
        <f>'[1]tipo_1'!A4</f>
        <v>0</v>
      </c>
      <c r="C11" s="15">
        <f>'[1]tipo_1'!B4</f>
        <v>0</v>
      </c>
      <c r="D11" s="15">
        <f>'[1]tipo_1'!C4</f>
        <v>0</v>
      </c>
      <c r="E11" s="17">
        <f>B11/Agricole_mixte!B$19*100</f>
        <v>0</v>
      </c>
      <c r="F11" s="17">
        <f>C11/Agricole_mixte!C$19*100</f>
        <v>0</v>
      </c>
      <c r="G11" s="17">
        <f>D11/Agricole_mixte!D$19*100</f>
        <v>0</v>
      </c>
      <c r="H11" s="25"/>
    </row>
    <row r="12" spans="1:8" s="7" customFormat="1" ht="36.75" customHeight="1">
      <c r="A12" s="35" t="s">
        <v>13</v>
      </c>
      <c r="B12" s="16">
        <f>B13+B14+B15+B16+B17+B18</f>
        <v>43388</v>
      </c>
      <c r="C12" s="16">
        <f>C13+C14+C15+C16+C17+C18</f>
        <v>42153</v>
      </c>
      <c r="D12" s="16">
        <f>D13+D14+D15+D16+D17+D18</f>
        <v>1235</v>
      </c>
      <c r="E12" s="18">
        <f>B12/Agricole_mixte!B$19*100</f>
        <v>4.809058604721274</v>
      </c>
      <c r="F12" s="18">
        <f>C12/Agricole_mixte!C$19*100</f>
        <v>4.690086874477062</v>
      </c>
      <c r="G12" s="18">
        <f>D12/Agricole_mixte!D$19*100</f>
        <v>35.83865351131747</v>
      </c>
      <c r="H12" s="24"/>
    </row>
    <row r="13" spans="1:8" s="7" customFormat="1" ht="36.75" customHeight="1">
      <c r="A13" s="36" t="s">
        <v>14</v>
      </c>
      <c r="B13" s="15">
        <f>'[1]tipo_1'!A5</f>
        <v>7274</v>
      </c>
      <c r="C13" s="15">
        <f>'[1]tipo_1'!B5</f>
        <v>7247</v>
      </c>
      <c r="D13" s="15">
        <f>'[1]tipo_1'!C5</f>
        <v>27</v>
      </c>
      <c r="E13" s="17">
        <f>B13/Agricole_mixte!B$19*100</f>
        <v>0.8062388745907291</v>
      </c>
      <c r="F13" s="17">
        <f>C13/Agricole_mixte!C$19*100</f>
        <v>0.8063259929147455</v>
      </c>
      <c r="G13" s="17">
        <f>D13/Agricole_mixte!D$19*100</f>
        <v>0.7835171213000581</v>
      </c>
      <c r="H13" s="24"/>
    </row>
    <row r="14" spans="1:8" s="7" customFormat="1" ht="36.75" customHeight="1">
      <c r="A14" s="36" t="s">
        <v>15</v>
      </c>
      <c r="B14" s="15">
        <f>'[1]tipo_1'!A6</f>
        <v>5755</v>
      </c>
      <c r="C14" s="15">
        <f>'[1]tipo_1'!B6</f>
        <v>5713</v>
      </c>
      <c r="D14" s="15">
        <f>'[1]tipo_1'!C6</f>
        <v>42</v>
      </c>
      <c r="E14" s="17">
        <f>B14/Agricole_mixte!B$19*100</f>
        <v>0.6378752712771028</v>
      </c>
      <c r="F14" s="17">
        <f>C14/Agricole_mixte!C$19*100</f>
        <v>0.6356479091378421</v>
      </c>
      <c r="G14" s="17">
        <f>D14/Agricole_mixte!D$19*100</f>
        <v>1.2188044109112013</v>
      </c>
      <c r="H14" s="24"/>
    </row>
    <row r="15" spans="1:8" s="6" customFormat="1" ht="36.75" customHeight="1">
      <c r="A15" s="36" t="s">
        <v>16</v>
      </c>
      <c r="B15" s="15">
        <f>'[1]tipo_1'!A7</f>
        <v>1405</v>
      </c>
      <c r="C15" s="15">
        <f>'[1]tipo_1'!B7</f>
        <v>1373</v>
      </c>
      <c r="D15" s="15">
        <f>'[1]tipo_1'!C7</f>
        <v>32</v>
      </c>
      <c r="E15" s="17">
        <f>B15/Agricole_mixte!B$19*100</f>
        <v>0.1557280201814647</v>
      </c>
      <c r="F15" s="17">
        <f>C15/Agricole_mixte!C$19*100</f>
        <v>0.15276467341961442</v>
      </c>
      <c r="G15" s="17">
        <f>D15/Agricole_mixte!D$19*100</f>
        <v>0.9286128845037724</v>
      </c>
      <c r="H15" s="23"/>
    </row>
    <row r="16" spans="1:187" s="4" customFormat="1" ht="36.75" customHeight="1">
      <c r="A16" s="36" t="s">
        <v>88</v>
      </c>
      <c r="B16" s="15">
        <f>'[1]tipo_1'!A8</f>
        <v>65</v>
      </c>
      <c r="C16" s="15">
        <f>'[1]tipo_1'!B8</f>
        <v>53</v>
      </c>
      <c r="D16" s="15">
        <f>'[1]tipo_1'!C8</f>
        <v>12</v>
      </c>
      <c r="E16" s="17">
        <f>B16/Agricole_mixte!B$19*100</f>
        <v>0.007204499154302637</v>
      </c>
      <c r="F16" s="17">
        <f>C16/Agricole_mixte!C$19*100</f>
        <v>0.005896961173517526</v>
      </c>
      <c r="G16" s="17">
        <f>D16/Agricole_mixte!D$19*100</f>
        <v>0.3482298316889147</v>
      </c>
      <c r="H16" s="2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</row>
    <row r="17" spans="1:8" ht="36.75" customHeight="1">
      <c r="A17" s="36" t="s">
        <v>17</v>
      </c>
      <c r="B17" s="15">
        <f>'[1]tipo_1'!A9</f>
        <v>0</v>
      </c>
      <c r="C17" s="15">
        <f>'[1]tipo_1'!B9</f>
        <v>0</v>
      </c>
      <c r="D17" s="15">
        <f>'[1]tipo_1'!C9</f>
        <v>0</v>
      </c>
      <c r="E17" s="17">
        <f>B17/Agricole_mixte!B$19*100</f>
        <v>0</v>
      </c>
      <c r="F17" s="17">
        <f>C17/Agricole_mixte!C$19*100</f>
        <v>0</v>
      </c>
      <c r="G17" s="17">
        <f>D17/Agricole_mixte!D$19*100</f>
        <v>0</v>
      </c>
      <c r="H17" s="25"/>
    </row>
    <row r="18" spans="1:8" ht="36.75" customHeight="1">
      <c r="A18" s="36" t="s">
        <v>18</v>
      </c>
      <c r="B18" s="15">
        <f>'[1]tipo_1'!A10</f>
        <v>28889</v>
      </c>
      <c r="C18" s="15">
        <f>'[1]tipo_1'!B10</f>
        <v>27767</v>
      </c>
      <c r="D18" s="15">
        <f>'[1]tipo_1'!C10</f>
        <v>1122</v>
      </c>
      <c r="E18" s="17">
        <f>B18/Agricole_mixte!B$19*100</f>
        <v>3.2020119395176754</v>
      </c>
      <c r="F18" s="17">
        <f>C18/Agricole_mixte!C$19*100</f>
        <v>3.0894513378313424</v>
      </c>
      <c r="G18" s="17">
        <f>D18/Agricole_mixte!D$19*100</f>
        <v>32.55948926291352</v>
      </c>
      <c r="H18" s="25"/>
    </row>
    <row r="19" spans="1:8" s="10" customFormat="1" ht="36.75" customHeight="1">
      <c r="A19" s="34" t="s">
        <v>19</v>
      </c>
      <c r="B19" s="16">
        <f>B20+B24+B28</f>
        <v>226880</v>
      </c>
      <c r="C19" s="16">
        <f>C20+C24+C28</f>
        <v>226849</v>
      </c>
      <c r="D19" s="16">
        <f>D20+D24+D28</f>
        <v>31</v>
      </c>
      <c r="E19" s="18">
        <f>B19/Agricole_mixte!B$19*100</f>
        <v>25.147027201972037</v>
      </c>
      <c r="F19" s="18">
        <f>C19/Agricole_mixte!C$19*100</f>
        <v>25.239995193420327</v>
      </c>
      <c r="G19" s="18">
        <f>D19/Agricole_mixte!D$19*100</f>
        <v>0.8995937318630296</v>
      </c>
      <c r="H19" s="22"/>
    </row>
    <row r="20" spans="1:8" s="10" customFormat="1" ht="36.75" customHeight="1">
      <c r="A20" s="35" t="s">
        <v>20</v>
      </c>
      <c r="B20" s="16">
        <f>B21+B22+B23</f>
        <v>3840</v>
      </c>
      <c r="C20" s="16">
        <f>C21+C22+C23</f>
        <v>3825</v>
      </c>
      <c r="D20" s="16">
        <f>D21+D22+D23</f>
        <v>15</v>
      </c>
      <c r="E20" s="18">
        <f>B20/Agricole_mixte!B$19*100</f>
        <v>0.4256196423464943</v>
      </c>
      <c r="F20" s="18">
        <f>C20/Agricole_mixte!C$19*100</f>
        <v>0.4255825752585761</v>
      </c>
      <c r="G20" s="18">
        <f>D20/Agricole_mixte!D$19*100</f>
        <v>0.4352872896111433</v>
      </c>
      <c r="H20" s="22"/>
    </row>
    <row r="21" spans="1:8" ht="36.75" customHeight="1">
      <c r="A21" s="36" t="s">
        <v>21</v>
      </c>
      <c r="B21" s="15">
        <f>'[1]tipo_1'!A11</f>
        <v>2788</v>
      </c>
      <c r="C21" s="15">
        <f>'[1]tipo_1'!B11</f>
        <v>2778</v>
      </c>
      <c r="D21" s="15">
        <f>'[1]tipo_1'!C11</f>
        <v>10</v>
      </c>
      <c r="E21" s="17">
        <f>B21/Agricole_mixte!B$19*100</f>
        <v>0.3090175944953193</v>
      </c>
      <c r="F21" s="17">
        <f>C21/Agricole_mixte!C$19*100</f>
        <v>0.309089776227013</v>
      </c>
      <c r="G21" s="17">
        <f>D21/Agricole_mixte!D$19*100</f>
        <v>0.2901915264074289</v>
      </c>
      <c r="H21" s="23"/>
    </row>
    <row r="22" spans="1:8" ht="36.75" customHeight="1">
      <c r="A22" s="36" t="s">
        <v>22</v>
      </c>
      <c r="B22" s="15">
        <f>'[1]tipo_1'!A12</f>
        <v>983</v>
      </c>
      <c r="C22" s="15">
        <f>'[1]tipo_1'!B12</f>
        <v>979</v>
      </c>
      <c r="D22" s="15">
        <f>'[1]tipo_1'!C12</f>
        <v>4</v>
      </c>
      <c r="E22" s="17">
        <f>B22/Agricole_mixte!B$19*100</f>
        <v>0.10895419490276144</v>
      </c>
      <c r="F22" s="17">
        <f>C22/Agricole_mixte!C$19*100</f>
        <v>0.10892688658252186</v>
      </c>
      <c r="G22" s="17">
        <f>D22/Agricole_mixte!D$19*100</f>
        <v>0.11607661056297155</v>
      </c>
      <c r="H22" s="23"/>
    </row>
    <row r="23" spans="1:8" ht="36.75" customHeight="1">
      <c r="A23" s="36" t="s">
        <v>23</v>
      </c>
      <c r="B23" s="15">
        <f>'[1]tipo_1'!A13</f>
        <v>69</v>
      </c>
      <c r="C23" s="15">
        <f>'[1]tipo_1'!B13</f>
        <v>68</v>
      </c>
      <c r="D23" s="15">
        <f>'[1]tipo_1'!C13</f>
        <v>1</v>
      </c>
      <c r="E23" s="17">
        <f>B23/Agricole_mixte!B$19*100</f>
        <v>0.007647852948413569</v>
      </c>
      <c r="F23" s="17">
        <f>C23/Agricole_mixte!C$19*100</f>
        <v>0.007565912449041355</v>
      </c>
      <c r="G23" s="17">
        <f>D23/Agricole_mixte!D$19*100</f>
        <v>0.02901915264074289</v>
      </c>
      <c r="H23" s="25"/>
    </row>
    <row r="24" spans="1:8" s="10" customFormat="1" ht="36.75" customHeight="1">
      <c r="A24" s="35" t="s">
        <v>24</v>
      </c>
      <c r="B24" s="16">
        <f>B25+B26+B27</f>
        <v>221028</v>
      </c>
      <c r="C24" s="16">
        <f>C25+C26+C27</f>
        <v>221015</v>
      </c>
      <c r="D24" s="16">
        <f>D25+D26+D27</f>
        <v>13</v>
      </c>
      <c r="E24" s="18">
        <f>B24/Agricole_mixte!B$19*100</f>
        <v>24.498400601187743</v>
      </c>
      <c r="F24" s="18">
        <f>C24/Agricole_mixte!C$19*100</f>
        <v>24.590884410659925</v>
      </c>
      <c r="G24" s="18">
        <f>D24/Agricole_mixte!D$19*100</f>
        <v>0.3772489843296576</v>
      </c>
      <c r="H24" s="22"/>
    </row>
    <row r="25" spans="1:8" ht="36.75" customHeight="1">
      <c r="A25" s="36" t="s">
        <v>25</v>
      </c>
      <c r="B25" s="15">
        <f>'[1]tipo_1'!A14</f>
        <v>203838</v>
      </c>
      <c r="C25" s="15">
        <f>'[1]tipo_1'!B14</f>
        <v>203837</v>
      </c>
      <c r="D25" s="15">
        <f>'[1]tipo_1'!C14</f>
        <v>1</v>
      </c>
      <c r="E25" s="17">
        <f>B25/Agricole_mixte!B$19*100</f>
        <v>22.593087670996017</v>
      </c>
      <c r="F25" s="17">
        <f>C25/Agricole_mixte!C$19*100</f>
        <v>22.679601409930036</v>
      </c>
      <c r="G25" s="17">
        <f>D25/Agricole_mixte!D$19*100</f>
        <v>0.02901915264074289</v>
      </c>
      <c r="H25" s="25"/>
    </row>
    <row r="26" spans="1:8" ht="36.75" customHeight="1">
      <c r="A26" s="36" t="s">
        <v>26</v>
      </c>
      <c r="B26" s="15">
        <f>'[1]tipo_1'!A15</f>
        <v>5383</v>
      </c>
      <c r="C26" s="15">
        <f>'[1]tipo_1'!B15</f>
        <v>5371</v>
      </c>
      <c r="D26" s="15">
        <f>'[1]tipo_1'!C15</f>
        <v>12</v>
      </c>
      <c r="E26" s="17">
        <f>B26/Agricole_mixte!B$19*100</f>
        <v>0.5966433684247862</v>
      </c>
      <c r="F26" s="17">
        <f>C26/Agricole_mixte!C$19*100</f>
        <v>0.5975958200558987</v>
      </c>
      <c r="G26" s="17">
        <f>D26/Agricole_mixte!D$19*100</f>
        <v>0.3482298316889147</v>
      </c>
      <c r="H26" s="25"/>
    </row>
    <row r="27" spans="1:8" ht="36.75" customHeight="1">
      <c r="A27" s="36" t="s">
        <v>27</v>
      </c>
      <c r="B27" s="15">
        <f>'[1]tipo_1'!A16</f>
        <v>11807</v>
      </c>
      <c r="C27" s="15">
        <f>'[1]tipo_1'!B16</f>
        <v>11807</v>
      </c>
      <c r="D27" s="15">
        <f>'[1]tipo_1'!C16</f>
        <v>0</v>
      </c>
      <c r="E27" s="17">
        <f>B27/Agricole_mixte!B$19*100</f>
        <v>1.3086695617669422</v>
      </c>
      <c r="F27" s="17">
        <f>C27/Agricole_mixte!C$19*100</f>
        <v>1.3136871806739894</v>
      </c>
      <c r="G27" s="17">
        <f>D27/Agricole_mixte!D$19*100</f>
        <v>0</v>
      </c>
      <c r="H27" s="25"/>
    </row>
    <row r="28" spans="1:8" s="10" customFormat="1" ht="36.75" customHeight="1">
      <c r="A28" s="35" t="s">
        <v>28</v>
      </c>
      <c r="B28" s="16">
        <f>B29+B30+B31</f>
        <v>2012</v>
      </c>
      <c r="C28" s="16">
        <f>C29+C30+C31</f>
        <v>2009</v>
      </c>
      <c r="D28" s="16">
        <f>D29+D30+D31</f>
        <v>3</v>
      </c>
      <c r="E28" s="18">
        <f>B28/Agricole_mixte!B$19*100</f>
        <v>0.22300695843779855</v>
      </c>
      <c r="F28" s="18">
        <f>C28/Agricole_mixte!C$19*100</f>
        <v>0.22352820750182473</v>
      </c>
      <c r="G28" s="18">
        <f>D28/Agricole_mixte!D$19*100</f>
        <v>0.08705745792222867</v>
      </c>
      <c r="H28" s="22"/>
    </row>
    <row r="29" spans="1:8" s="13" customFormat="1" ht="36.75" customHeight="1">
      <c r="A29" s="36" t="s">
        <v>29</v>
      </c>
      <c r="B29" s="15">
        <f>'[1]tipo_1'!A17</f>
        <v>9</v>
      </c>
      <c r="C29" s="15">
        <f>'[1]tipo_1'!B17</f>
        <v>6</v>
      </c>
      <c r="D29" s="15">
        <f>'[1]tipo_1'!C17</f>
        <v>3</v>
      </c>
      <c r="E29" s="17">
        <f>B29/Agricole_mixte!B$19*100</f>
        <v>0.000997546036749596</v>
      </c>
      <c r="F29" s="17">
        <f>C29/Agricole_mixte!C$19*100</f>
        <v>0.0006675805102095313</v>
      </c>
      <c r="G29" s="17">
        <f>D29/Agricole_mixte!D$19*100</f>
        <v>0.08705745792222867</v>
      </c>
      <c r="H29" s="26"/>
    </row>
    <row r="30" spans="1:8" s="13" customFormat="1" ht="36.75" customHeight="1">
      <c r="A30" s="36" t="s">
        <v>30</v>
      </c>
      <c r="B30" s="15">
        <f>'[1]tipo_1'!A18</f>
        <v>0</v>
      </c>
      <c r="C30" s="15">
        <f>'[1]tipo_1'!B18</f>
        <v>0</v>
      </c>
      <c r="D30" s="15">
        <f>'[1]tipo_1'!C18</f>
        <v>0</v>
      </c>
      <c r="E30" s="17">
        <f>B30/Agricole_mixte!B$19*100</f>
        <v>0</v>
      </c>
      <c r="F30" s="17">
        <f>C30/Agricole_mixte!C$19*100</f>
        <v>0</v>
      </c>
      <c r="G30" s="17">
        <f>D30/Agricole_mixte!D$19*100</f>
        <v>0</v>
      </c>
      <c r="H30" s="27"/>
    </row>
    <row r="31" spans="1:8" s="13" customFormat="1" ht="36.75" customHeight="1">
      <c r="A31" s="37" t="s">
        <v>31</v>
      </c>
      <c r="B31" s="32">
        <f>'[1]tipo_1'!A19</f>
        <v>2003</v>
      </c>
      <c r="C31" s="32">
        <f>'[1]tipo_1'!B19</f>
        <v>2003</v>
      </c>
      <c r="D31" s="32">
        <f>'[1]tipo_1'!C19</f>
        <v>0</v>
      </c>
      <c r="E31" s="33">
        <f>B31/Agricole_mixte!B$19*100</f>
        <v>0.222009412401049</v>
      </c>
      <c r="F31" s="33">
        <f>C31/Agricole_mixte!C$19*100</f>
        <v>0.2228606269916152</v>
      </c>
      <c r="G31" s="33">
        <f>D31/Agricole_mixte!D$19*100</f>
        <v>0</v>
      </c>
      <c r="H31" s="27"/>
    </row>
    <row r="40" spans="1:4" ht="14.25">
      <c r="A40" s="5"/>
      <c r="B40" s="5"/>
      <c r="C40" s="5"/>
      <c r="D40" s="5"/>
    </row>
    <row r="41" spans="1:8" ht="9.75" customHeight="1">
      <c r="A41" s="5"/>
      <c r="B41" s="5"/>
      <c r="C41" s="5"/>
      <c r="D41" s="5"/>
      <c r="E41" s="28"/>
      <c r="F41" s="28"/>
      <c r="G41" s="29"/>
      <c r="H41" s="29"/>
    </row>
    <row r="42" spans="5:8" ht="14.25">
      <c r="E42" s="29"/>
      <c r="F42" s="28"/>
      <c r="G42" s="29"/>
      <c r="H42" s="29"/>
    </row>
    <row r="43" spans="5:8" ht="14.25">
      <c r="E43" s="29"/>
      <c r="F43" s="28"/>
      <c r="G43" s="29"/>
      <c r="H43" s="29"/>
    </row>
    <row r="44" spans="5:8" ht="14.25">
      <c r="E44" s="29"/>
      <c r="F44" s="28"/>
      <c r="G44" s="29"/>
      <c r="H44" s="29"/>
    </row>
    <row r="45" spans="5:8" ht="14.25">
      <c r="E45" s="29"/>
      <c r="F45" s="28"/>
      <c r="G45" s="29"/>
      <c r="H45" s="29"/>
    </row>
    <row r="46" spans="5:8" ht="14.25">
      <c r="E46" s="29"/>
      <c r="F46" s="28"/>
      <c r="G46" s="29"/>
      <c r="H46" s="29"/>
    </row>
    <row r="47" spans="5:8" ht="14.25">
      <c r="E47" s="29"/>
      <c r="F47" s="28"/>
      <c r="G47" s="29"/>
      <c r="H47" s="29"/>
    </row>
    <row r="48" spans="5:8" ht="14.25">
      <c r="E48" s="29"/>
      <c r="F48" s="28"/>
      <c r="G48" s="29"/>
      <c r="H48" s="29"/>
    </row>
    <row r="49" spans="5:8" ht="14.25">
      <c r="E49" s="29"/>
      <c r="F49" s="28"/>
      <c r="G49" s="29"/>
      <c r="H49" s="29"/>
    </row>
    <row r="50" spans="5:8" ht="14.25">
      <c r="E50" s="29"/>
      <c r="F50" s="28"/>
      <c r="G50" s="29"/>
      <c r="H50" s="29"/>
    </row>
    <row r="51" spans="5:8" ht="14.25">
      <c r="E51" s="29"/>
      <c r="F51" s="28"/>
      <c r="G51" s="29"/>
      <c r="H51" s="29"/>
    </row>
  </sheetData>
  <sheetProtection/>
  <mergeCells count="12">
    <mergeCell ref="E4:G4"/>
    <mergeCell ref="E5:E6"/>
    <mergeCell ref="F5:F6"/>
    <mergeCell ref="G5:G6"/>
    <mergeCell ref="A1:G1"/>
    <mergeCell ref="A2:G2"/>
    <mergeCell ref="A3:D3"/>
    <mergeCell ref="A4:A6"/>
    <mergeCell ref="B4:B6"/>
    <mergeCell ref="C4:C6"/>
    <mergeCell ref="D4:D6"/>
    <mergeCell ref="E3:G3"/>
  </mergeCells>
  <printOptions/>
  <pageMargins left="0.5118110236220472" right="0.6692913385826772" top="0.7874015748031497" bottom="0.7874015748031497" header="0" footer="0.5905511811023623"/>
  <pageSetup horizontalDpi="600" verticalDpi="600" orientation="portrait" pageOrder="overThenDown" paperSize="9" scale="50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80" zoomScaleNormal="80" zoomScaleSheetLayoutView="75" workbookViewId="0" topLeftCell="A1">
      <selection activeCell="A1" sqref="A1:G1"/>
    </sheetView>
  </sheetViews>
  <sheetFormatPr defaultColWidth="9.140625" defaultRowHeight="12.75"/>
  <cols>
    <col min="1" max="1" width="88.140625" style="1" customWidth="1"/>
    <col min="2" max="2" width="13.28125" style="1" bestFit="1" customWidth="1"/>
    <col min="3" max="4" width="15.7109375" style="1" bestFit="1" customWidth="1"/>
    <col min="5" max="5" width="15.421875" style="8" customWidth="1"/>
    <col min="6" max="6" width="16.7109375" style="1" customWidth="1"/>
    <col min="7" max="7" width="16.421875" style="8" customWidth="1"/>
    <col min="8" max="8" width="10.421875" style="8" customWidth="1"/>
    <col min="9" max="16384" width="9.140625" style="1" customWidth="1"/>
  </cols>
  <sheetData>
    <row r="1" spans="1:7" s="11" customFormat="1" ht="19.5" customHeight="1">
      <c r="A1" s="46" t="s">
        <v>94</v>
      </c>
      <c r="B1" s="46"/>
      <c r="C1" s="46"/>
      <c r="D1" s="46"/>
      <c r="E1" s="46"/>
      <c r="F1" s="46"/>
      <c r="G1" s="46"/>
    </row>
    <row r="2" spans="1:7" s="11" customFormat="1" ht="19.5" customHeight="1">
      <c r="A2" s="47" t="s">
        <v>95</v>
      </c>
      <c r="B2" s="47"/>
      <c r="C2" s="47"/>
      <c r="D2" s="47"/>
      <c r="E2" s="47"/>
      <c r="F2" s="47"/>
      <c r="G2" s="47"/>
    </row>
    <row r="3" spans="1:7" s="11" customFormat="1" ht="19.5" customHeight="1">
      <c r="A3" s="48"/>
      <c r="B3" s="48"/>
      <c r="C3" s="48"/>
      <c r="D3" s="48"/>
      <c r="E3" s="51"/>
      <c r="F3" s="51"/>
      <c r="G3" s="51"/>
    </row>
    <row r="4" spans="1:7" s="11" customFormat="1" ht="69.75" customHeight="1">
      <c r="A4" s="44" t="s">
        <v>1</v>
      </c>
      <c r="B4" s="44" t="s">
        <v>2</v>
      </c>
      <c r="C4" s="44" t="s">
        <v>3</v>
      </c>
      <c r="D4" s="44" t="s">
        <v>4</v>
      </c>
      <c r="E4" s="44" t="s">
        <v>87</v>
      </c>
      <c r="F4" s="52"/>
      <c r="G4" s="52"/>
    </row>
    <row r="5" spans="1:8" s="2" customFormat="1" ht="79.5" customHeight="1">
      <c r="A5" s="49"/>
      <c r="B5" s="44"/>
      <c r="C5" s="44"/>
      <c r="D5" s="44"/>
      <c r="E5" s="44" t="s">
        <v>5</v>
      </c>
      <c r="F5" s="44" t="s">
        <v>6</v>
      </c>
      <c r="G5" s="44" t="s">
        <v>7</v>
      </c>
      <c r="H5" s="12"/>
    </row>
    <row r="6" spans="1:8" s="2" customFormat="1" ht="79.5" customHeight="1">
      <c r="A6" s="49"/>
      <c r="B6" s="44"/>
      <c r="C6" s="44"/>
      <c r="D6" s="44"/>
      <c r="E6" s="53"/>
      <c r="F6" s="45"/>
      <c r="G6" s="45"/>
      <c r="H6" s="12"/>
    </row>
    <row r="7" spans="1:8" s="10" customFormat="1" ht="39.75" customHeight="1">
      <c r="A7" s="38" t="s">
        <v>32</v>
      </c>
      <c r="B7" s="16">
        <f>B8+B13+B19+B20</f>
        <v>21274</v>
      </c>
      <c r="C7" s="16">
        <f>C8+C13+C19+C20</f>
        <v>20883</v>
      </c>
      <c r="D7" s="16">
        <f>D8+D13+D19+D20</f>
        <v>391</v>
      </c>
      <c r="E7" s="18">
        <f>B7/Agricole_mixte!B$19*100</f>
        <v>2.3579771539789895</v>
      </c>
      <c r="F7" s="18">
        <f>C7/Agricole_mixte!C$19*100</f>
        <v>2.3235139657842736</v>
      </c>
      <c r="G7" s="18">
        <f>D7/Agricole_mixte!D$19*100</f>
        <v>11.34648868253047</v>
      </c>
      <c r="H7" s="22"/>
    </row>
    <row r="8" spans="1:8" ht="39.75" customHeight="1">
      <c r="A8" s="35" t="s">
        <v>89</v>
      </c>
      <c r="B8" s="16">
        <f>B9+B10+B11+B12</f>
        <v>4975</v>
      </c>
      <c r="C8" s="16">
        <f>C9+C10+C11+C12</f>
        <v>4821</v>
      </c>
      <c r="D8" s="16">
        <f>D9+D10+D11+D12</f>
        <v>154</v>
      </c>
      <c r="E8" s="18">
        <f>B8/Agricole_mixte!B$19*100</f>
        <v>0.5514212814254712</v>
      </c>
      <c r="F8" s="18">
        <f>C8/Agricole_mixte!C$19*100</f>
        <v>0.5364009399533584</v>
      </c>
      <c r="G8" s="18">
        <f>D8/Agricole_mixte!D$19*100</f>
        <v>4.468949506674405</v>
      </c>
      <c r="H8" s="23"/>
    </row>
    <row r="9" spans="1:8" ht="39.75" customHeight="1">
      <c r="A9" s="36" t="s">
        <v>33</v>
      </c>
      <c r="B9" s="15">
        <f>'[1]tipo_1'!A20</f>
        <v>2348</v>
      </c>
      <c r="C9" s="15">
        <f>'[1]tipo_1'!B20</f>
        <v>2256</v>
      </c>
      <c r="D9" s="15">
        <f>'[1]tipo_1'!C20</f>
        <v>92</v>
      </c>
      <c r="E9" s="17">
        <f>B9/Agricole_mixte!B$19*100</f>
        <v>0.26024867714311684</v>
      </c>
      <c r="F9" s="17">
        <f>C9/Agricole_mixte!C$19*100</f>
        <v>0.25101027183878377</v>
      </c>
      <c r="G9" s="17">
        <f>D9/Agricole_mixte!D$19*100</f>
        <v>2.6697620429483457</v>
      </c>
      <c r="H9" s="25"/>
    </row>
    <row r="10" spans="1:8" ht="39.75" customHeight="1">
      <c r="A10" s="36" t="s">
        <v>34</v>
      </c>
      <c r="B10" s="15">
        <f>'[1]tipo_1'!A21</f>
        <v>1076</v>
      </c>
      <c r="C10" s="15">
        <f>'[1]tipo_1'!B21</f>
        <v>1071</v>
      </c>
      <c r="D10" s="15">
        <f>'[1]tipo_1'!C21</f>
        <v>5</v>
      </c>
      <c r="E10" s="17">
        <f>B10/Agricole_mixte!B$19*100</f>
        <v>0.11926217061584059</v>
      </c>
      <c r="F10" s="17">
        <f>C10/Agricole_mixte!C$19*100</f>
        <v>0.11916312107240135</v>
      </c>
      <c r="G10" s="17">
        <f>D10/Agricole_mixte!D$19*100</f>
        <v>0.14509576320371445</v>
      </c>
      <c r="H10" s="25"/>
    </row>
    <row r="11" spans="1:8" ht="39.75" customHeight="1">
      <c r="A11" s="36" t="s">
        <v>35</v>
      </c>
      <c r="B11" s="15">
        <f>'[1]tipo_1'!A22</f>
        <v>1020</v>
      </c>
      <c r="C11" s="15">
        <f>'[1]tipo_1'!B22</f>
        <v>975</v>
      </c>
      <c r="D11" s="15">
        <f>'[1]tipo_1'!C22</f>
        <v>45</v>
      </c>
      <c r="E11" s="17">
        <f>B11/Agricole_mixte!B$19*100</f>
        <v>0.11305521749828754</v>
      </c>
      <c r="F11" s="17">
        <f>C11/Agricole_mixte!C$19*100</f>
        <v>0.10848183290904884</v>
      </c>
      <c r="G11" s="17">
        <f>D11/Agricole_mixte!D$19*100</f>
        <v>1.30586186883343</v>
      </c>
      <c r="H11" s="25"/>
    </row>
    <row r="12" spans="1:8" ht="39.75" customHeight="1">
      <c r="A12" s="36" t="s">
        <v>36</v>
      </c>
      <c r="B12" s="15">
        <f>'[1]tipo_1'!A23</f>
        <v>531</v>
      </c>
      <c r="C12" s="15">
        <f>'[1]tipo_1'!B23</f>
        <v>519</v>
      </c>
      <c r="D12" s="15">
        <f>'[1]tipo_1'!C23</f>
        <v>12</v>
      </c>
      <c r="E12" s="17">
        <f>B12/Agricole_mixte!B$19*100</f>
        <v>0.058855216168226164</v>
      </c>
      <c r="F12" s="17">
        <f>C12/Agricole_mixte!C$19*100</f>
        <v>0.05774571413312445</v>
      </c>
      <c r="G12" s="17">
        <f>D12/Agricole_mixte!D$19*100</f>
        <v>0.3482298316889147</v>
      </c>
      <c r="H12" s="25"/>
    </row>
    <row r="13" spans="1:8" s="14" customFormat="1" ht="39.75" customHeight="1">
      <c r="A13" s="35" t="s">
        <v>37</v>
      </c>
      <c r="B13" s="16">
        <f>B14+B15+B16+B17+B18</f>
        <v>13708</v>
      </c>
      <c r="C13" s="16">
        <f>C14+C15+C16+C17+C18</f>
        <v>13510</v>
      </c>
      <c r="D13" s="16">
        <f>D14+D15+D16+D17+D18</f>
        <v>198</v>
      </c>
      <c r="E13" s="18">
        <f>B13/Agricole_mixte!B$19*100</f>
        <v>1.5193734524181624</v>
      </c>
      <c r="F13" s="18">
        <f>C13/Agricole_mixte!C$19*100</f>
        <v>1.5031687821551278</v>
      </c>
      <c r="G13" s="18">
        <f>D13/Agricole_mixte!D$19*100</f>
        <v>5.745792222867093</v>
      </c>
      <c r="H13" s="30"/>
    </row>
    <row r="14" spans="1:8" ht="39.75" customHeight="1">
      <c r="A14" s="36" t="s">
        <v>38</v>
      </c>
      <c r="B14" s="15">
        <f>'[1]tipo_1'!A24</f>
        <v>9190</v>
      </c>
      <c r="C14" s="15">
        <f>'[1]tipo_1'!B24</f>
        <v>9048</v>
      </c>
      <c r="D14" s="15">
        <f>'[1]tipo_1'!C24</f>
        <v>142</v>
      </c>
      <c r="E14" s="17">
        <f>B14/Agricole_mixte!B$19*100</f>
        <v>1.0186053419698653</v>
      </c>
      <c r="F14" s="17">
        <f>C14/Agricole_mixte!C$19*100</f>
        <v>1.006711409395973</v>
      </c>
      <c r="G14" s="17">
        <f>D14/Agricole_mixte!D$19*100</f>
        <v>4.12071967498549</v>
      </c>
      <c r="H14" s="23"/>
    </row>
    <row r="15" spans="1:8" ht="39.75" customHeight="1">
      <c r="A15" s="36" t="s">
        <v>39</v>
      </c>
      <c r="B15" s="15">
        <f>'[1]tipo_1'!A25</f>
        <v>0</v>
      </c>
      <c r="C15" s="15">
        <f>'[1]tipo_1'!B25</f>
        <v>0</v>
      </c>
      <c r="D15" s="15">
        <f>'[1]tipo_1'!C25</f>
        <v>0</v>
      </c>
      <c r="E15" s="17">
        <f>B15/Agricole_mixte!B$19*100</f>
        <v>0</v>
      </c>
      <c r="F15" s="17">
        <f>C15/Agricole_mixte!C$19*100</f>
        <v>0</v>
      </c>
      <c r="G15" s="17">
        <f>D15/Agricole_mixte!D$19*100</f>
        <v>0</v>
      </c>
      <c r="H15" s="25"/>
    </row>
    <row r="16" spans="1:8" ht="39.75" customHeight="1">
      <c r="A16" s="36" t="s">
        <v>40</v>
      </c>
      <c r="B16" s="15">
        <f>'[1]tipo_1'!A26</f>
        <v>1748</v>
      </c>
      <c r="C16" s="15">
        <f>'[1]tipo_1'!B26</f>
        <v>1701</v>
      </c>
      <c r="D16" s="15">
        <f>'[1]tipo_1'!C26</f>
        <v>47</v>
      </c>
      <c r="E16" s="17">
        <f>B16/Agricole_mixte!B$19*100</f>
        <v>0.19374560802647708</v>
      </c>
      <c r="F16" s="17">
        <f>C16/Agricole_mixte!C$19*100</f>
        <v>0.18925907464440211</v>
      </c>
      <c r="G16" s="17">
        <f>D16/Agricole_mixte!D$19*100</f>
        <v>1.363900174114916</v>
      </c>
      <c r="H16" s="25"/>
    </row>
    <row r="17" spans="1:8" ht="39.75" customHeight="1">
      <c r="A17" s="36" t="s">
        <v>41</v>
      </c>
      <c r="B17" s="15">
        <f>'[1]tipo_1'!A27</f>
        <v>0</v>
      </c>
      <c r="C17" s="15">
        <f>'[1]tipo_1'!B27</f>
        <v>0</v>
      </c>
      <c r="D17" s="15">
        <f>'[1]tipo_1'!C27</f>
        <v>0</v>
      </c>
      <c r="E17" s="17">
        <f>B17/Agricole_mixte!B$19*100</f>
        <v>0</v>
      </c>
      <c r="F17" s="17">
        <f>C17/Agricole_mixte!C$19*100</f>
        <v>0</v>
      </c>
      <c r="G17" s="17">
        <f>D17/Agricole_mixte!D$19*100</f>
        <v>0</v>
      </c>
      <c r="H17" s="25"/>
    </row>
    <row r="18" spans="1:8" ht="39.75" customHeight="1">
      <c r="A18" s="36" t="s">
        <v>90</v>
      </c>
      <c r="B18" s="15">
        <f>'[1]tipo_1'!A28</f>
        <v>2770</v>
      </c>
      <c r="C18" s="15">
        <f>'[1]tipo_1'!B28</f>
        <v>2761</v>
      </c>
      <c r="D18" s="15">
        <f>'[1]tipo_1'!C28</f>
        <v>9</v>
      </c>
      <c r="E18" s="17">
        <f>B18/Agricole_mixte!B$19*100</f>
        <v>0.3070225024218201</v>
      </c>
      <c r="F18" s="17">
        <f>C18/Agricole_mixte!C$19*100</f>
        <v>0.30719829811475263</v>
      </c>
      <c r="G18" s="17">
        <f>D18/Agricole_mixte!D$19*100</f>
        <v>0.261172373766686</v>
      </c>
      <c r="H18" s="25"/>
    </row>
    <row r="19" spans="1:8" s="10" customFormat="1" ht="39.75" customHeight="1">
      <c r="A19" s="39" t="s">
        <v>42</v>
      </c>
      <c r="B19" s="15">
        <f>'[1]tipo_1'!A29</f>
        <v>0</v>
      </c>
      <c r="C19" s="15">
        <f>'[1]tipo_1'!B29</f>
        <v>0</v>
      </c>
      <c r="D19" s="15">
        <f>'[1]tipo_1'!C29</f>
        <v>0</v>
      </c>
      <c r="E19" s="17">
        <f>B19/Agricole_mixte!B$19*100</f>
        <v>0</v>
      </c>
      <c r="F19" s="17">
        <f>C19/Agricole_mixte!C$19*100</f>
        <v>0</v>
      </c>
      <c r="G19" s="17">
        <f>D19/Agricole_mixte!D$19*100</f>
        <v>0</v>
      </c>
      <c r="H19" s="22"/>
    </row>
    <row r="20" spans="1:8" s="10" customFormat="1" ht="39.75" customHeight="1">
      <c r="A20" s="39" t="s">
        <v>43</v>
      </c>
      <c r="B20" s="15">
        <f>'[1]tipo_1'!A30</f>
        <v>2591</v>
      </c>
      <c r="C20" s="15">
        <f>'[1]tipo_1'!B30</f>
        <v>2552</v>
      </c>
      <c r="D20" s="15">
        <f>'[1]tipo_1'!C30</f>
        <v>39</v>
      </c>
      <c r="E20" s="17">
        <f>B20/Agricole_mixte!B$19*100</f>
        <v>0.2871824201353559</v>
      </c>
      <c r="F20" s="17">
        <f>C20/Agricole_mixte!C$19*100</f>
        <v>0.2839442436757873</v>
      </c>
      <c r="G20" s="17">
        <f>D20/Agricole_mixte!D$19*100</f>
        <v>1.1317469529889728</v>
      </c>
      <c r="H20" s="22"/>
    </row>
    <row r="21" spans="1:8" s="9" customFormat="1" ht="39.75" customHeight="1">
      <c r="A21" s="34" t="s">
        <v>44</v>
      </c>
      <c r="B21" s="16">
        <f>B22+B23+B24+B25</f>
        <v>86916</v>
      </c>
      <c r="C21" s="16">
        <f>C22+C23+C24+C25</f>
        <v>86881</v>
      </c>
      <c r="D21" s="16">
        <f>D22+D23+D24+D25</f>
        <v>35</v>
      </c>
      <c r="E21" s="18">
        <f>B21/Agricole_mixte!B$19*100</f>
        <v>9.633634592236431</v>
      </c>
      <c r="F21" s="18">
        <f>C21/Agricole_mixte!C$19*100</f>
        <v>9.666677051252382</v>
      </c>
      <c r="G21" s="18">
        <f>D21/Agricole_mixte!D$19*100</f>
        <v>1.0156703424260012</v>
      </c>
      <c r="H21" s="22"/>
    </row>
    <row r="22" spans="1:8" s="6" customFormat="1" ht="39.75" customHeight="1">
      <c r="A22" s="35" t="s">
        <v>45</v>
      </c>
      <c r="B22" s="16">
        <f>'[1]tipo_1'!A31</f>
        <v>43943</v>
      </c>
      <c r="C22" s="16">
        <f>'[1]tipo_1'!B31</f>
        <v>43930</v>
      </c>
      <c r="D22" s="16">
        <f>'[1]tipo_1'!C31</f>
        <v>13</v>
      </c>
      <c r="E22" s="18">
        <f>B22/Agricole_mixte!B$19*100</f>
        <v>4.870573943654167</v>
      </c>
      <c r="F22" s="18">
        <f>C22/Agricole_mixte!C$19*100</f>
        <v>4.887801968917452</v>
      </c>
      <c r="G22" s="18">
        <f>D22/Agricole_mixte!D$19*100</f>
        <v>0.3772489843296576</v>
      </c>
      <c r="H22" s="23"/>
    </row>
    <row r="23" spans="1:8" s="7" customFormat="1" ht="39.75" customHeight="1">
      <c r="A23" s="35" t="s">
        <v>46</v>
      </c>
      <c r="B23" s="16">
        <f>'[1]tipo_1'!A32</f>
        <v>306</v>
      </c>
      <c r="C23" s="16">
        <f>'[1]tipo_1'!B32</f>
        <v>302</v>
      </c>
      <c r="D23" s="16">
        <f>'[1]tipo_1'!C32</f>
        <v>4</v>
      </c>
      <c r="E23" s="18">
        <f>B23/Agricole_mixte!B$19*100</f>
        <v>0.03391656524948627</v>
      </c>
      <c r="F23" s="18">
        <f>C23/Agricole_mixte!C$19*100</f>
        <v>0.03360155234721307</v>
      </c>
      <c r="G23" s="18">
        <f>D23/Agricole_mixte!D$19*100</f>
        <v>0.11607661056297155</v>
      </c>
      <c r="H23" s="24"/>
    </row>
    <row r="24" spans="1:8" s="3" customFormat="1" ht="39.75" customHeight="1">
      <c r="A24" s="35" t="s">
        <v>47</v>
      </c>
      <c r="B24" s="16">
        <f>'[1]tipo_1'!A33</f>
        <v>3674</v>
      </c>
      <c r="C24" s="16">
        <f>'[1]tipo_1'!B33</f>
        <v>3666</v>
      </c>
      <c r="D24" s="16">
        <f>'[1]tipo_1'!C33</f>
        <v>8</v>
      </c>
      <c r="E24" s="18">
        <f>B24/Agricole_mixte!B$19*100</f>
        <v>0.4072204598908906</v>
      </c>
      <c r="F24" s="18">
        <f>C24/Agricole_mixte!C$19*100</f>
        <v>0.40789169173802364</v>
      </c>
      <c r="G24" s="18">
        <f>D24/Agricole_mixte!D$19*100</f>
        <v>0.2321532211259431</v>
      </c>
      <c r="H24" s="25"/>
    </row>
    <row r="25" spans="1:8" s="3" customFormat="1" ht="39.75" customHeight="1">
      <c r="A25" s="35" t="s">
        <v>48</v>
      </c>
      <c r="B25" s="16">
        <f>B26+B27+B28+B29</f>
        <v>38993</v>
      </c>
      <c r="C25" s="16">
        <f>C26+C27+C28+C29</f>
        <v>38983</v>
      </c>
      <c r="D25" s="16">
        <f>D26+D27+D28+D29</f>
        <v>10</v>
      </c>
      <c r="E25" s="18">
        <f>B25/Agricole_mixte!B$19*100</f>
        <v>4.321923623441889</v>
      </c>
      <c r="F25" s="18">
        <f>C25/Agricole_mixte!C$19*100</f>
        <v>4.337381838249693</v>
      </c>
      <c r="G25" s="18">
        <f>D25/Agricole_mixte!D$19*100</f>
        <v>0.2901915264074289</v>
      </c>
      <c r="H25" s="25"/>
    </row>
    <row r="26" spans="1:8" s="7" customFormat="1" ht="39.75" customHeight="1">
      <c r="A26" s="36" t="s">
        <v>49</v>
      </c>
      <c r="B26" s="15">
        <f>'[1]tipo_1'!A34</f>
        <v>369</v>
      </c>
      <c r="C26" s="15">
        <f>'[1]tipo_1'!B34</f>
        <v>367</v>
      </c>
      <c r="D26" s="15">
        <f>'[1]tipo_1'!C34</f>
        <v>2</v>
      </c>
      <c r="E26" s="17">
        <f>B26/Agricole_mixte!B$19*100</f>
        <v>0.040899387506733435</v>
      </c>
      <c r="F26" s="17">
        <f>C26/Agricole_mixte!C$19*100</f>
        <v>0.04083367454114966</v>
      </c>
      <c r="G26" s="17">
        <f>D26/Agricole_mixte!D$19*100</f>
        <v>0.05803830528148578</v>
      </c>
      <c r="H26" s="24"/>
    </row>
    <row r="27" spans="1:8" s="7" customFormat="1" ht="39.75" customHeight="1">
      <c r="A27" s="36" t="s">
        <v>92</v>
      </c>
      <c r="B27" s="15">
        <f>'[1]tipo_1'!A35</f>
        <v>164</v>
      </c>
      <c r="C27" s="15">
        <f>'[1]tipo_1'!B35</f>
        <v>164</v>
      </c>
      <c r="D27" s="15">
        <f>'[1]tipo_1'!C35</f>
        <v>0</v>
      </c>
      <c r="E27" s="17">
        <f>B27/Agricole_mixte!B$19*100</f>
        <v>0.018177505558548194</v>
      </c>
      <c r="F27" s="17">
        <f>C27/Agricole_mixte!C$19*100</f>
        <v>0.018247200612393856</v>
      </c>
      <c r="G27" s="17">
        <f>D27/Agricole_mixte!D$19*100</f>
        <v>0</v>
      </c>
      <c r="H27" s="24"/>
    </row>
    <row r="28" spans="1:8" s="7" customFormat="1" ht="39.75" customHeight="1">
      <c r="A28" s="36" t="s">
        <v>50</v>
      </c>
      <c r="B28" s="15">
        <f>'[1]tipo_1'!A36</f>
        <v>626</v>
      </c>
      <c r="C28" s="15">
        <f>'[1]tipo_1'!B36</f>
        <v>626</v>
      </c>
      <c r="D28" s="15">
        <f>'[1]tipo_1'!C36</f>
        <v>0</v>
      </c>
      <c r="E28" s="17">
        <f>B28/Agricole_mixte!B$19*100</f>
        <v>0.0693848687783608</v>
      </c>
      <c r="F28" s="17">
        <f>C28/Agricole_mixte!C$19*100</f>
        <v>0.06965089989852777</v>
      </c>
      <c r="G28" s="17">
        <f>D28/Agricole_mixte!D$19*100</f>
        <v>0</v>
      </c>
      <c r="H28" s="24"/>
    </row>
    <row r="29" spans="1:8" s="6" customFormat="1" ht="39.75" customHeight="1">
      <c r="A29" s="37" t="s">
        <v>51</v>
      </c>
      <c r="B29" s="32">
        <f>'[1]tipo_1'!A37</f>
        <v>37834</v>
      </c>
      <c r="C29" s="32">
        <f>'[1]tipo_1'!B37</f>
        <v>37826</v>
      </c>
      <c r="D29" s="32">
        <f>'[1]tipo_1'!C37</f>
        <v>8</v>
      </c>
      <c r="E29" s="33">
        <f>B29/Agricole_mixte!B$19*100</f>
        <v>4.193461861598246</v>
      </c>
      <c r="F29" s="33">
        <f>C29/Agricole_mixte!C$19*100</f>
        <v>4.208650063197621</v>
      </c>
      <c r="G29" s="33">
        <f>D29/Agricole_mixte!D$19*100</f>
        <v>0.2321532211259431</v>
      </c>
      <c r="H29" s="23"/>
    </row>
    <row r="38" spans="1:4" ht="14.25">
      <c r="A38" s="5"/>
      <c r="B38" s="5"/>
      <c r="C38" s="5"/>
      <c r="D38" s="5"/>
    </row>
    <row r="39" spans="1:8" ht="9.75" customHeight="1">
      <c r="A39" s="5"/>
      <c r="B39" s="5"/>
      <c r="C39" s="5"/>
      <c r="D39" s="5"/>
      <c r="E39" s="28"/>
      <c r="F39" s="28"/>
      <c r="G39" s="29"/>
      <c r="H39" s="29"/>
    </row>
    <row r="40" spans="5:8" ht="14.25">
      <c r="E40" s="29"/>
      <c r="F40" s="28"/>
      <c r="G40" s="29"/>
      <c r="H40" s="29"/>
    </row>
    <row r="41" spans="5:8" ht="14.25">
      <c r="E41" s="29"/>
      <c r="F41" s="28"/>
      <c r="G41" s="29"/>
      <c r="H41" s="29"/>
    </row>
    <row r="42" spans="5:8" ht="14.25">
      <c r="E42" s="29"/>
      <c r="F42" s="28"/>
      <c r="G42" s="29"/>
      <c r="H42" s="29"/>
    </row>
    <row r="43" spans="5:8" ht="14.25">
      <c r="E43" s="29"/>
      <c r="F43" s="28"/>
      <c r="G43" s="29"/>
      <c r="H43" s="29"/>
    </row>
    <row r="44" spans="5:8" ht="14.25">
      <c r="E44" s="29"/>
      <c r="F44" s="28"/>
      <c r="G44" s="29"/>
      <c r="H44" s="29"/>
    </row>
    <row r="45" spans="5:8" ht="14.25">
      <c r="E45" s="29"/>
      <c r="F45" s="28"/>
      <c r="G45" s="29"/>
      <c r="H45" s="29"/>
    </row>
    <row r="46" spans="5:8" ht="14.25">
      <c r="E46" s="29"/>
      <c r="F46" s="28"/>
      <c r="G46" s="29"/>
      <c r="H46" s="29"/>
    </row>
    <row r="47" spans="5:8" ht="14.25">
      <c r="E47" s="29"/>
      <c r="F47" s="28"/>
      <c r="G47" s="29"/>
      <c r="H47" s="29"/>
    </row>
    <row r="48" spans="5:8" ht="14.25">
      <c r="E48" s="29"/>
      <c r="F48" s="28"/>
      <c r="G48" s="29"/>
      <c r="H48" s="29"/>
    </row>
    <row r="49" spans="5:8" ht="14.25">
      <c r="E49" s="29"/>
      <c r="F49" s="28"/>
      <c r="G49" s="29"/>
      <c r="H49" s="29"/>
    </row>
  </sheetData>
  <sheetProtection/>
  <mergeCells count="12">
    <mergeCell ref="E4:G4"/>
    <mergeCell ref="E5:E6"/>
    <mergeCell ref="F5:F6"/>
    <mergeCell ref="G5:G6"/>
    <mergeCell ref="A1:G1"/>
    <mergeCell ref="A2:G2"/>
    <mergeCell ref="A3:D3"/>
    <mergeCell ref="A4:A6"/>
    <mergeCell ref="B4:B6"/>
    <mergeCell ref="C4:C6"/>
    <mergeCell ref="D4:D6"/>
    <mergeCell ref="E3:G3"/>
  </mergeCells>
  <printOptions/>
  <pageMargins left="0.5118110236220472" right="0.6692913385826772" top="0.7874015748031497" bottom="0.7874015748031497" header="0" footer="0.5905511811023623"/>
  <pageSetup horizontalDpi="600" verticalDpi="600" orientation="portrait" pageOrder="overThenDown" paperSize="9" scale="50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E51"/>
  <sheetViews>
    <sheetView zoomScale="80" zoomScaleNormal="80" zoomScaleSheetLayoutView="80" zoomScalePageLayoutView="0" workbookViewId="0" topLeftCell="A1">
      <selection activeCell="A1" sqref="A1:G1"/>
    </sheetView>
  </sheetViews>
  <sheetFormatPr defaultColWidth="9.140625" defaultRowHeight="12.75"/>
  <cols>
    <col min="1" max="1" width="88.140625" style="1" customWidth="1"/>
    <col min="2" max="2" width="13.28125" style="1" bestFit="1" customWidth="1"/>
    <col min="3" max="4" width="15.7109375" style="1" bestFit="1" customWidth="1"/>
    <col min="5" max="5" width="15.421875" style="8" customWidth="1"/>
    <col min="6" max="6" width="16.7109375" style="1" customWidth="1"/>
    <col min="7" max="7" width="16.421875" style="8" customWidth="1"/>
    <col min="8" max="8" width="10.421875" style="8" customWidth="1"/>
    <col min="9" max="16384" width="9.140625" style="1" customWidth="1"/>
  </cols>
  <sheetData>
    <row r="1" spans="1:7" s="11" customFormat="1" ht="19.5" customHeight="1">
      <c r="A1" s="46" t="s">
        <v>94</v>
      </c>
      <c r="B1" s="46"/>
      <c r="C1" s="46"/>
      <c r="D1" s="46"/>
      <c r="E1" s="46"/>
      <c r="F1" s="46"/>
      <c r="G1" s="46"/>
    </row>
    <row r="2" spans="1:7" s="11" customFormat="1" ht="19.5" customHeight="1">
      <c r="A2" s="47" t="s">
        <v>95</v>
      </c>
      <c r="B2" s="47"/>
      <c r="C2" s="47"/>
      <c r="D2" s="47"/>
      <c r="E2" s="47"/>
      <c r="F2" s="47"/>
      <c r="G2" s="47"/>
    </row>
    <row r="3" spans="1:7" s="11" customFormat="1" ht="19.5" customHeight="1">
      <c r="A3" s="48"/>
      <c r="B3" s="48"/>
      <c r="C3" s="48"/>
      <c r="D3" s="48"/>
      <c r="E3" s="51"/>
      <c r="F3" s="51"/>
      <c r="G3" s="51"/>
    </row>
    <row r="4" spans="1:7" s="11" customFormat="1" ht="69.75" customHeight="1">
      <c r="A4" s="44" t="s">
        <v>1</v>
      </c>
      <c r="B4" s="50" t="s">
        <v>2</v>
      </c>
      <c r="C4" s="44" t="s">
        <v>3</v>
      </c>
      <c r="D4" s="44" t="s">
        <v>4</v>
      </c>
      <c r="E4" s="44" t="s">
        <v>87</v>
      </c>
      <c r="F4" s="52"/>
      <c r="G4" s="52"/>
    </row>
    <row r="5" spans="1:8" s="2" customFormat="1" ht="79.5" customHeight="1">
      <c r="A5" s="49"/>
      <c r="B5" s="50"/>
      <c r="C5" s="44"/>
      <c r="D5" s="44"/>
      <c r="E5" s="44" t="s">
        <v>5</v>
      </c>
      <c r="F5" s="44" t="s">
        <v>6</v>
      </c>
      <c r="G5" s="44" t="s">
        <v>7</v>
      </c>
      <c r="H5" s="12"/>
    </row>
    <row r="6" spans="1:8" s="2" customFormat="1" ht="79.5" customHeight="1">
      <c r="A6" s="49"/>
      <c r="B6" s="50"/>
      <c r="C6" s="44"/>
      <c r="D6" s="44"/>
      <c r="E6" s="53"/>
      <c r="F6" s="45"/>
      <c r="G6" s="45"/>
      <c r="H6" s="31"/>
    </row>
    <row r="7" spans="1:187" s="4" customFormat="1" ht="37.5" customHeight="1">
      <c r="A7" s="34" t="s">
        <v>52</v>
      </c>
      <c r="B7" s="19">
        <f>B8+B12+B16</f>
        <v>28041</v>
      </c>
      <c r="C7" s="19">
        <f>C8+C12+C16</f>
        <v>27963</v>
      </c>
      <c r="D7" s="19">
        <f>D8+D12+D16</f>
        <v>78</v>
      </c>
      <c r="E7" s="18">
        <f>B7/Agricole_mixte!B$19*100</f>
        <v>3.108020935166158</v>
      </c>
      <c r="F7" s="18">
        <f>C7/Agricole_mixte!C$19*100</f>
        <v>3.1112589678315206</v>
      </c>
      <c r="G7" s="18">
        <f>D7/Agricole_mixte!D$19*100</f>
        <v>2.2634939059779455</v>
      </c>
      <c r="H7" s="2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</row>
    <row r="8" spans="1:8" ht="37.5" customHeight="1">
      <c r="A8" s="35" t="s">
        <v>53</v>
      </c>
      <c r="B8" s="19">
        <f>B9+B10+B11</f>
        <v>662</v>
      </c>
      <c r="C8" s="19">
        <f>C9+C10+C11</f>
        <v>627</v>
      </c>
      <c r="D8" s="19">
        <f>D9+D10+D11</f>
        <v>35</v>
      </c>
      <c r="E8" s="18">
        <f>B8/Agricole_mixte!B$19*100</f>
        <v>0.07337505292535917</v>
      </c>
      <c r="F8" s="18">
        <f>C8/Agricole_mixte!C$19*100</f>
        <v>0.06976216331689601</v>
      </c>
      <c r="G8" s="18">
        <f>D8/Agricole_mixte!D$19*100</f>
        <v>1.0156703424260012</v>
      </c>
      <c r="H8" s="25"/>
    </row>
    <row r="9" spans="1:8" ht="37.5" customHeight="1">
      <c r="A9" s="36" t="s">
        <v>54</v>
      </c>
      <c r="B9" s="15">
        <f>'[1]tipo_1'!A38</f>
        <v>111</v>
      </c>
      <c r="C9" s="15">
        <f>'[1]tipo_1'!B38</f>
        <v>105</v>
      </c>
      <c r="D9" s="15">
        <f>'[1]tipo_1'!C38</f>
        <v>6</v>
      </c>
      <c r="E9" s="17">
        <f>B9/Agricole_mixte!B$19*100</f>
        <v>0.012303067786578352</v>
      </c>
      <c r="F9" s="17">
        <f>C9/Agricole_mixte!C$19*100</f>
        <v>0.011682658928666798</v>
      </c>
      <c r="G9" s="17">
        <f>D9/Agricole_mixte!D$19*100</f>
        <v>0.17411491584445735</v>
      </c>
      <c r="H9" s="25"/>
    </row>
    <row r="10" spans="1:8" s="10" customFormat="1" ht="37.5" customHeight="1">
      <c r="A10" s="36" t="s">
        <v>55</v>
      </c>
      <c r="B10" s="15">
        <f>'[1]tipo_1'!A39</f>
        <v>413</v>
      </c>
      <c r="C10" s="15">
        <f>'[1]tipo_1'!B39</f>
        <v>387</v>
      </c>
      <c r="D10" s="15">
        <f>'[1]tipo_1'!C39</f>
        <v>26</v>
      </c>
      <c r="E10" s="17">
        <f>B10/Agricole_mixte!B$19*100</f>
        <v>0.04577627924195368</v>
      </c>
      <c r="F10" s="17">
        <f>C10/Agricole_mixte!C$19*100</f>
        <v>0.043058942908514766</v>
      </c>
      <c r="G10" s="17">
        <f>D10/Agricole_mixte!D$19*100</f>
        <v>0.7544979686593152</v>
      </c>
      <c r="H10" s="22"/>
    </row>
    <row r="11" spans="1:8" s="10" customFormat="1" ht="37.5" customHeight="1">
      <c r="A11" s="36" t="s">
        <v>56</v>
      </c>
      <c r="B11" s="15">
        <f>'[1]tipo_1'!A40</f>
        <v>138</v>
      </c>
      <c r="C11" s="15">
        <f>'[1]tipo_1'!B40</f>
        <v>135</v>
      </c>
      <c r="D11" s="15">
        <f>'[1]tipo_1'!C40</f>
        <v>3</v>
      </c>
      <c r="E11" s="17">
        <f>B11/Agricole_mixte!B$19*100</f>
        <v>0.015295705896827138</v>
      </c>
      <c r="F11" s="17">
        <f>C11/Agricole_mixte!C$19*100</f>
        <v>0.015020561479714452</v>
      </c>
      <c r="G11" s="17">
        <f>D11/Agricole_mixte!D$19*100</f>
        <v>0.08705745792222867</v>
      </c>
      <c r="H11" s="22"/>
    </row>
    <row r="12" spans="1:8" ht="37.5" customHeight="1">
      <c r="A12" s="35" t="s">
        <v>57</v>
      </c>
      <c r="B12" s="19">
        <f>B13+B14+B15</f>
        <v>18710</v>
      </c>
      <c r="C12" s="19">
        <f>C13+C14+C15</f>
        <v>18668</v>
      </c>
      <c r="D12" s="19">
        <f>D13+D14+D15</f>
        <v>42</v>
      </c>
      <c r="E12" s="18">
        <f>B12/Agricole_mixte!B$19*100</f>
        <v>2.0737873719538826</v>
      </c>
      <c r="F12" s="18">
        <f>C12/Agricole_mixte!C$19*100</f>
        <v>2.0770654940985884</v>
      </c>
      <c r="G12" s="18">
        <f>D12/Agricole_mixte!D$19*100</f>
        <v>1.2188044109112013</v>
      </c>
      <c r="H12" s="23"/>
    </row>
    <row r="13" spans="1:8" ht="37.5" customHeight="1">
      <c r="A13" s="36" t="s">
        <v>58</v>
      </c>
      <c r="B13" s="15">
        <f>'[1]tipo_1'!A41</f>
        <v>10424</v>
      </c>
      <c r="C13" s="15">
        <f>'[1]tipo_1'!B41</f>
        <v>10409</v>
      </c>
      <c r="D13" s="15">
        <f>'[1]tipo_1'!C41</f>
        <v>15</v>
      </c>
      <c r="E13" s="17">
        <f>B13/Agricole_mixte!B$19*100</f>
        <v>1.1553799874530877</v>
      </c>
      <c r="F13" s="17">
        <f>C13/Agricole_mixte!C$19*100</f>
        <v>1.1581409217951686</v>
      </c>
      <c r="G13" s="17">
        <f>D13/Agricole_mixte!D$19*100</f>
        <v>0.4352872896111433</v>
      </c>
      <c r="H13" s="23"/>
    </row>
    <row r="14" spans="1:8" ht="37.5" customHeight="1">
      <c r="A14" s="36" t="s">
        <v>59</v>
      </c>
      <c r="B14" s="15">
        <f>'[1]tipo_1'!A42</f>
        <v>1124</v>
      </c>
      <c r="C14" s="15">
        <f>'[1]tipo_1'!B42</f>
        <v>1102</v>
      </c>
      <c r="D14" s="15">
        <f>'[1]tipo_1'!C42</f>
        <v>22</v>
      </c>
      <c r="E14" s="17">
        <f>B14/Agricole_mixte!B$19*100</f>
        <v>0.12458241614517176</v>
      </c>
      <c r="F14" s="17">
        <f>C14/Agricole_mixte!C$19*100</f>
        <v>0.12261228704181724</v>
      </c>
      <c r="G14" s="17">
        <f>D14/Agricole_mixte!D$19*100</f>
        <v>0.6384213580963436</v>
      </c>
      <c r="H14" s="25"/>
    </row>
    <row r="15" spans="1:8" s="10" customFormat="1" ht="37.5" customHeight="1">
      <c r="A15" s="36" t="s">
        <v>60</v>
      </c>
      <c r="B15" s="15">
        <f>'[1]tipo_1'!A43</f>
        <v>7162</v>
      </c>
      <c r="C15" s="15">
        <f>'[1]tipo_1'!B43</f>
        <v>7157</v>
      </c>
      <c r="D15" s="15">
        <f>'[1]tipo_1'!C43</f>
        <v>5</v>
      </c>
      <c r="E15" s="17">
        <f>B15/Agricole_mixte!B$19*100</f>
        <v>0.7938249683556229</v>
      </c>
      <c r="F15" s="17">
        <f>C15/Agricole_mixte!C$19*100</f>
        <v>0.7963122852616026</v>
      </c>
      <c r="G15" s="17">
        <f>D15/Agricole_mixte!D$19*100</f>
        <v>0.14509576320371445</v>
      </c>
      <c r="H15" s="22"/>
    </row>
    <row r="16" spans="1:8" ht="37.5" customHeight="1">
      <c r="A16" s="35" t="s">
        <v>61</v>
      </c>
      <c r="B16" s="16">
        <f>'[1]tipo_1'!A44</f>
        <v>8669</v>
      </c>
      <c r="C16" s="16">
        <f>'[1]tipo_1'!B44</f>
        <v>8668</v>
      </c>
      <c r="D16" s="16">
        <f>'[1]tipo_1'!C44</f>
        <v>1</v>
      </c>
      <c r="E16" s="18">
        <f>B16/Agricole_mixte!B$19*100</f>
        <v>0.9608585102869164</v>
      </c>
      <c r="F16" s="18">
        <f>C16/Agricole_mixte!C$19*100</f>
        <v>0.9644313104160362</v>
      </c>
      <c r="G16" s="18">
        <f>D16/Agricole_mixte!D$19*100</f>
        <v>0.02901915264074289</v>
      </c>
      <c r="H16" s="25"/>
    </row>
    <row r="17" spans="1:8" ht="37.5" customHeight="1">
      <c r="A17" s="34" t="s">
        <v>62</v>
      </c>
      <c r="B17" s="19">
        <f>B18+B19+B20+B21+B22+B23</f>
        <v>208820</v>
      </c>
      <c r="C17" s="19">
        <f>C18+C19+C20+C21+C22+C23</f>
        <v>208593</v>
      </c>
      <c r="D17" s="19">
        <f>D18+D19+D20+D21+D22+D23</f>
        <v>227</v>
      </c>
      <c r="E17" s="18">
        <f>B17/Agricole_mixte!B$19*100</f>
        <v>23.145284821561184</v>
      </c>
      <c r="F17" s="18">
        <f>C17/Agricole_mixte!C$19*100</f>
        <v>23.20877022768946</v>
      </c>
      <c r="G17" s="18">
        <f>D17/Agricole_mixte!D$19*100</f>
        <v>6.587347649448636</v>
      </c>
      <c r="H17" s="25"/>
    </row>
    <row r="18" spans="1:8" ht="37.5" customHeight="1">
      <c r="A18" s="36" t="s">
        <v>63</v>
      </c>
      <c r="B18" s="15">
        <f>'[1]tipo_1'!A45</f>
        <v>6099</v>
      </c>
      <c r="C18" s="15">
        <f>'[1]tipo_1'!B45</f>
        <v>6098</v>
      </c>
      <c r="D18" s="15">
        <f>'[1]tipo_1'!C45</f>
        <v>1</v>
      </c>
      <c r="E18" s="17">
        <f>B18/Agricole_mixte!B$19*100</f>
        <v>0.6760036975706428</v>
      </c>
      <c r="F18" s="17">
        <f>C18/Agricole_mixte!C$19*100</f>
        <v>0.6784843252096203</v>
      </c>
      <c r="G18" s="17">
        <f>D18/Agricole_mixte!D$19*100</f>
        <v>0.02901915264074289</v>
      </c>
      <c r="H18" s="25"/>
    </row>
    <row r="19" spans="1:8" s="10" customFormat="1" ht="37.5" customHeight="1">
      <c r="A19" s="36" t="s">
        <v>64</v>
      </c>
      <c r="B19" s="15">
        <f>'[1]tipo_1'!A46</f>
        <v>68047</v>
      </c>
      <c r="C19" s="15">
        <f>'[1]tipo_1'!B46</f>
        <v>68046</v>
      </c>
      <c r="D19" s="15">
        <f>'[1]tipo_1'!C46</f>
        <v>1</v>
      </c>
      <c r="E19" s="17">
        <f>B19/Agricole_mixte!B$19*100</f>
        <v>7.54222390696664</v>
      </c>
      <c r="F19" s="17">
        <f>C19/Agricole_mixte!C$19*100</f>
        <v>7.571030566286294</v>
      </c>
      <c r="G19" s="17">
        <f>D19/Agricole_mixte!D$19*100</f>
        <v>0.02901915264074289</v>
      </c>
      <c r="H19" s="22"/>
    </row>
    <row r="20" spans="1:8" s="13" customFormat="1" ht="37.5" customHeight="1">
      <c r="A20" s="36" t="s">
        <v>65</v>
      </c>
      <c r="B20" s="15">
        <f>'[1]tipo_1'!A47</f>
        <v>6189</v>
      </c>
      <c r="C20" s="15">
        <f>'[1]tipo_1'!B47</f>
        <v>6150</v>
      </c>
      <c r="D20" s="15">
        <f>'[1]tipo_1'!C47</f>
        <v>39</v>
      </c>
      <c r="E20" s="17">
        <f>B20/Agricole_mixte!B$19*100</f>
        <v>0.6859791579381389</v>
      </c>
      <c r="F20" s="17">
        <f>C20/Agricole_mixte!C$19*100</f>
        <v>0.6842700229647695</v>
      </c>
      <c r="G20" s="17">
        <f>D20/Agricole_mixte!D$19*100</f>
        <v>1.1317469529889728</v>
      </c>
      <c r="H20" s="26"/>
    </row>
    <row r="21" spans="1:8" s="13" customFormat="1" ht="37.5" customHeight="1">
      <c r="A21" s="36" t="s">
        <v>66</v>
      </c>
      <c r="B21" s="15">
        <f>'[1]tipo_1'!A48</f>
        <v>9217</v>
      </c>
      <c r="C21" s="15">
        <f>'[1]tipo_1'!B48</f>
        <v>9078</v>
      </c>
      <c r="D21" s="15">
        <f>'[1]tipo_1'!C48</f>
        <v>139</v>
      </c>
      <c r="E21" s="17">
        <f>B21/Agricole_mixte!B$19*100</f>
        <v>1.021597980080114</v>
      </c>
      <c r="F21" s="17">
        <f>C21/Agricole_mixte!C$19*100</f>
        <v>1.0100493119470209</v>
      </c>
      <c r="G21" s="17">
        <f>D21/Agricole_mixte!D$19*100</f>
        <v>4.033662217063261</v>
      </c>
      <c r="H21" s="27"/>
    </row>
    <row r="22" spans="1:8" s="13" customFormat="1" ht="37.5" customHeight="1">
      <c r="A22" s="36" t="s">
        <v>67</v>
      </c>
      <c r="B22" s="15">
        <f>'[1]tipo_1'!A49</f>
        <v>47880</v>
      </c>
      <c r="C22" s="15">
        <f>'[1]tipo_1'!B49</f>
        <v>47844</v>
      </c>
      <c r="D22" s="15">
        <f>'[1]tipo_1'!C49</f>
        <v>36</v>
      </c>
      <c r="E22" s="17">
        <f>B22/Agricole_mixte!B$19*100</f>
        <v>5.306944915507851</v>
      </c>
      <c r="F22" s="17">
        <f>C22/Agricole_mixte!C$19*100</f>
        <v>5.3232869884108025</v>
      </c>
      <c r="G22" s="17">
        <f>D22/Agricole_mixte!D$19*100</f>
        <v>1.044689495066744</v>
      </c>
      <c r="H22" s="27"/>
    </row>
    <row r="23" spans="1:8" s="10" customFormat="1" ht="37.5" customHeight="1">
      <c r="A23" s="36" t="s">
        <v>68</v>
      </c>
      <c r="B23" s="15">
        <f>'[1]tipo_1'!A50</f>
        <v>71388</v>
      </c>
      <c r="C23" s="15">
        <f>'[1]tipo_1'!B50</f>
        <v>71377</v>
      </c>
      <c r="D23" s="15">
        <f>'[1]tipo_1'!C50</f>
        <v>11</v>
      </c>
      <c r="E23" s="17">
        <f>B23/Agricole_mixte!B$19*100</f>
        <v>7.912535163497796</v>
      </c>
      <c r="F23" s="17">
        <f>C23/Agricole_mixte!C$19*100</f>
        <v>7.941649012870952</v>
      </c>
      <c r="G23" s="17">
        <f>D23/Agricole_mixte!D$19*100</f>
        <v>0.3192106790481718</v>
      </c>
      <c r="H23" s="22"/>
    </row>
    <row r="24" spans="1:8" ht="37.5" customHeight="1">
      <c r="A24" s="34" t="s">
        <v>69</v>
      </c>
      <c r="B24" s="19">
        <f>B25+B28</f>
        <v>25815</v>
      </c>
      <c r="C24" s="19">
        <f>C25+C28</f>
        <v>25807</v>
      </c>
      <c r="D24" s="19">
        <f>D25+D28</f>
        <v>8</v>
      </c>
      <c r="E24" s="18">
        <f>B24/Agricole_mixte!B$19*100</f>
        <v>2.8612945487434245</v>
      </c>
      <c r="F24" s="18">
        <f>C24/Agricole_mixte!C$19*100</f>
        <v>2.871375037829562</v>
      </c>
      <c r="G24" s="18">
        <f>D24/Agricole_mixte!D$19*100</f>
        <v>0.2321532211259431</v>
      </c>
      <c r="H24" s="23"/>
    </row>
    <row r="25" spans="1:8" ht="37.5" customHeight="1">
      <c r="A25" s="35" t="s">
        <v>70</v>
      </c>
      <c r="B25" s="19">
        <f>B26+B27</f>
        <v>17187</v>
      </c>
      <c r="C25" s="19">
        <f>C26+C27</f>
        <v>17181</v>
      </c>
      <c r="D25" s="19">
        <f>D26+D27</f>
        <v>6</v>
      </c>
      <c r="E25" s="18">
        <f>B25/Agricole_mixte!B$19*100</f>
        <v>1.904980414846145</v>
      </c>
      <c r="F25" s="18">
        <f>C25/Agricole_mixte!C$19*100</f>
        <v>1.9116167909849928</v>
      </c>
      <c r="G25" s="18">
        <f>D25/Agricole_mixte!D$19*100</f>
        <v>0.17411491584445735</v>
      </c>
      <c r="H25" s="25"/>
    </row>
    <row r="26" spans="1:8" ht="37.5" customHeight="1">
      <c r="A26" s="36" t="s">
        <v>71</v>
      </c>
      <c r="B26" s="15">
        <f>'[1]tipo_1'!A51</f>
        <v>9425</v>
      </c>
      <c r="C26" s="15">
        <f>'[1]tipo_1'!B51</f>
        <v>9419</v>
      </c>
      <c r="D26" s="15">
        <f>'[1]tipo_1'!C51</f>
        <v>6</v>
      </c>
      <c r="E26" s="17">
        <f>B26/Agricole_mixte!B$19*100</f>
        <v>1.0446523773738825</v>
      </c>
      <c r="F26" s="17">
        <f>C26/Agricole_mixte!C$19*100</f>
        <v>1.0479901376105958</v>
      </c>
      <c r="G26" s="17">
        <f>D26/Agricole_mixte!D$19*100</f>
        <v>0.17411491584445735</v>
      </c>
      <c r="H26" s="25"/>
    </row>
    <row r="27" spans="1:8" ht="37.5" customHeight="1">
      <c r="A27" s="36" t="s">
        <v>91</v>
      </c>
      <c r="B27" s="15">
        <f>'[1]tipo_1'!A52</f>
        <v>7762</v>
      </c>
      <c r="C27" s="15">
        <f>'[1]tipo_1'!B52</f>
        <v>7762</v>
      </c>
      <c r="D27" s="15">
        <f>'[1]tipo_1'!C52</f>
        <v>0</v>
      </c>
      <c r="E27" s="17">
        <f>B27/Agricole_mixte!B$19*100</f>
        <v>0.8603280374722627</v>
      </c>
      <c r="F27" s="17">
        <f>C27/Agricole_mixte!C$19*100</f>
        <v>0.8636266533743969</v>
      </c>
      <c r="G27" s="17">
        <f>D27/Agricole_mixte!D$19*100</f>
        <v>0</v>
      </c>
      <c r="H27" s="25"/>
    </row>
    <row r="28" spans="1:8" ht="37.5" customHeight="1">
      <c r="A28" s="35" t="s">
        <v>72</v>
      </c>
      <c r="B28" s="19">
        <f>B29+B30</f>
        <v>8628</v>
      </c>
      <c r="C28" s="19">
        <f>C29+C30</f>
        <v>8626</v>
      </c>
      <c r="D28" s="19">
        <f>D29+D30</f>
        <v>2</v>
      </c>
      <c r="E28" s="18">
        <f>B28/Agricole_mixte!B$19*100</f>
        <v>0.9563141338972794</v>
      </c>
      <c r="F28" s="18">
        <f>C28/Agricole_mixte!C$19*100</f>
        <v>0.9597582468445695</v>
      </c>
      <c r="G28" s="18">
        <f>D28/Agricole_mixte!D$19*100</f>
        <v>0.05803830528148578</v>
      </c>
      <c r="H28" s="25"/>
    </row>
    <row r="29" spans="1:8" s="14" customFormat="1" ht="37.5" customHeight="1">
      <c r="A29" s="36" t="s">
        <v>73</v>
      </c>
      <c r="B29" s="15">
        <f>'[1]tipo_1'!A53</f>
        <v>337</v>
      </c>
      <c r="C29" s="15">
        <f>'[1]tipo_1'!B53</f>
        <v>335</v>
      </c>
      <c r="D29" s="15">
        <f>'[1]tipo_1'!C53</f>
        <v>2</v>
      </c>
      <c r="E29" s="17">
        <f>B29/Agricole_mixte!B$19*100</f>
        <v>0.037352557153845986</v>
      </c>
      <c r="F29" s="17">
        <f>C29/Agricole_mixte!C$19*100</f>
        <v>0.0372732451533655</v>
      </c>
      <c r="G29" s="17">
        <f>D29/Agricole_mixte!D$19*100</f>
        <v>0.05803830528148578</v>
      </c>
      <c r="H29" s="30"/>
    </row>
    <row r="30" spans="1:8" ht="37.5" customHeight="1">
      <c r="A30" s="37" t="s">
        <v>74</v>
      </c>
      <c r="B30" s="32">
        <f>'[1]tipo_1'!A54</f>
        <v>8291</v>
      </c>
      <c r="C30" s="32">
        <f>'[1]tipo_1'!B54</f>
        <v>8291</v>
      </c>
      <c r="D30" s="32">
        <f>'[1]tipo_1'!C54</f>
        <v>0</v>
      </c>
      <c r="E30" s="33">
        <f>B30/Agricole_mixte!B$19*100</f>
        <v>0.9189615767434333</v>
      </c>
      <c r="F30" s="33">
        <f>C30/Agricole_mixte!C$19*100</f>
        <v>0.922485001691204</v>
      </c>
      <c r="G30" s="33">
        <f>D30/Agricole_mixte!D$19*100</f>
        <v>0</v>
      </c>
      <c r="H30" s="23"/>
    </row>
    <row r="39" spans="1:4" ht="14.25">
      <c r="A39" s="5"/>
      <c r="B39" s="5"/>
      <c r="C39" s="5"/>
      <c r="D39" s="5"/>
    </row>
    <row r="40" spans="1:9" ht="9.75" customHeight="1">
      <c r="A40" s="5"/>
      <c r="B40" s="5"/>
      <c r="C40" s="5"/>
      <c r="D40" s="5"/>
      <c r="E40" s="28"/>
      <c r="F40" s="28"/>
      <c r="G40" s="29"/>
      <c r="H40" s="29"/>
      <c r="I40" s="10"/>
    </row>
    <row r="41" spans="5:9" ht="14.25">
      <c r="E41" s="29"/>
      <c r="F41" s="28"/>
      <c r="G41" s="29"/>
      <c r="H41" s="29"/>
      <c r="I41" s="10"/>
    </row>
    <row r="42" spans="5:9" ht="14.25">
      <c r="E42" s="29"/>
      <c r="F42" s="28"/>
      <c r="G42" s="29"/>
      <c r="H42" s="29"/>
      <c r="I42" s="10"/>
    </row>
    <row r="43" spans="5:9" ht="14.25">
      <c r="E43" s="29"/>
      <c r="F43" s="28"/>
      <c r="G43" s="29"/>
      <c r="H43" s="29"/>
      <c r="I43" s="10"/>
    </row>
    <row r="44" spans="5:9" ht="14.25">
      <c r="E44" s="29"/>
      <c r="F44" s="28"/>
      <c r="G44" s="29"/>
      <c r="H44" s="29"/>
      <c r="I44" s="10"/>
    </row>
    <row r="45" spans="5:9" ht="14.25">
      <c r="E45" s="29"/>
      <c r="F45" s="28"/>
      <c r="G45" s="29"/>
      <c r="H45" s="29"/>
      <c r="I45" s="10"/>
    </row>
    <row r="46" spans="5:9" ht="14.25">
      <c r="E46" s="29"/>
      <c r="F46" s="28"/>
      <c r="G46" s="29"/>
      <c r="H46" s="29"/>
      <c r="I46" s="10"/>
    </row>
    <row r="47" spans="5:9" ht="14.25">
      <c r="E47" s="29"/>
      <c r="F47" s="28"/>
      <c r="G47" s="29"/>
      <c r="H47" s="29"/>
      <c r="I47" s="10"/>
    </row>
    <row r="48" spans="5:9" ht="14.25">
      <c r="E48" s="29"/>
      <c r="F48" s="28"/>
      <c r="G48" s="29"/>
      <c r="H48" s="29"/>
      <c r="I48" s="10"/>
    </row>
    <row r="49" spans="5:9" ht="14.25">
      <c r="E49" s="29"/>
      <c r="F49" s="28"/>
      <c r="G49" s="29"/>
      <c r="H49" s="29"/>
      <c r="I49" s="10"/>
    </row>
    <row r="50" spans="5:9" ht="14.25">
      <c r="E50" s="29"/>
      <c r="F50" s="28"/>
      <c r="G50" s="29"/>
      <c r="H50" s="29"/>
      <c r="I50" s="10"/>
    </row>
    <row r="51" spans="5:9" ht="14.25">
      <c r="E51" s="40"/>
      <c r="F51" s="10"/>
      <c r="G51" s="40"/>
      <c r="H51" s="40"/>
      <c r="I51" s="10"/>
    </row>
  </sheetData>
  <sheetProtection/>
  <mergeCells count="12">
    <mergeCell ref="E4:G4"/>
    <mergeCell ref="E5:E6"/>
    <mergeCell ref="F5:F6"/>
    <mergeCell ref="G5:G6"/>
    <mergeCell ref="A1:G1"/>
    <mergeCell ref="A2:G2"/>
    <mergeCell ref="A3:D3"/>
    <mergeCell ref="A4:A6"/>
    <mergeCell ref="B4:B6"/>
    <mergeCell ref="C4:C6"/>
    <mergeCell ref="D4:D6"/>
    <mergeCell ref="E3:G3"/>
  </mergeCells>
  <printOptions/>
  <pageMargins left="0.5118110236220472" right="0.6692913385826772" top="0.7874015748031497" bottom="0.7874015748031497" header="0" footer="0.5905511811023623"/>
  <pageSetup horizontalDpi="600" verticalDpi="600" orientation="portrait" pageOrder="overThenDown" paperSize="9" scale="50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80" zoomScaleNormal="80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88.140625" style="1" customWidth="1"/>
    <col min="2" max="2" width="13.28125" style="1" bestFit="1" customWidth="1"/>
    <col min="3" max="4" width="15.7109375" style="1" bestFit="1" customWidth="1"/>
    <col min="5" max="5" width="15.421875" style="8" customWidth="1"/>
    <col min="6" max="6" width="16.7109375" style="1" customWidth="1"/>
    <col min="7" max="7" width="16.421875" style="8" customWidth="1"/>
    <col min="8" max="8" width="10.421875" style="8" customWidth="1"/>
    <col min="9" max="16384" width="9.140625" style="1" customWidth="1"/>
  </cols>
  <sheetData>
    <row r="1" spans="1:7" s="11" customFormat="1" ht="19.5" customHeight="1">
      <c r="A1" s="46" t="s">
        <v>94</v>
      </c>
      <c r="B1" s="46"/>
      <c r="C1" s="46"/>
      <c r="D1" s="46"/>
      <c r="E1" s="46"/>
      <c r="F1" s="46"/>
      <c r="G1" s="46"/>
    </row>
    <row r="2" spans="1:7" s="11" customFormat="1" ht="19.5" customHeight="1">
      <c r="A2" s="47" t="s">
        <v>95</v>
      </c>
      <c r="B2" s="47"/>
      <c r="C2" s="47"/>
      <c r="D2" s="47"/>
      <c r="E2" s="47"/>
      <c r="F2" s="47"/>
      <c r="G2" s="47"/>
    </row>
    <row r="3" spans="1:7" s="11" customFormat="1" ht="19.5" customHeight="1">
      <c r="A3" s="48"/>
      <c r="B3" s="48"/>
      <c r="C3" s="48"/>
      <c r="D3" s="48"/>
      <c r="E3" s="51"/>
      <c r="F3" s="51"/>
      <c r="G3" s="51"/>
    </row>
    <row r="4" spans="1:7" s="11" customFormat="1" ht="69.75" customHeight="1">
      <c r="A4" s="44" t="s">
        <v>1</v>
      </c>
      <c r="B4" s="44" t="s">
        <v>2</v>
      </c>
      <c r="C4" s="44" t="s">
        <v>3</v>
      </c>
      <c r="D4" s="44" t="s">
        <v>4</v>
      </c>
      <c r="E4" s="44" t="s">
        <v>87</v>
      </c>
      <c r="F4" s="52"/>
      <c r="G4" s="52"/>
    </row>
    <row r="5" spans="1:8" s="2" customFormat="1" ht="79.5" customHeight="1">
      <c r="A5" s="49"/>
      <c r="B5" s="44"/>
      <c r="C5" s="44"/>
      <c r="D5" s="44"/>
      <c r="E5" s="44" t="s">
        <v>5</v>
      </c>
      <c r="F5" s="44" t="s">
        <v>6</v>
      </c>
      <c r="G5" s="44" t="s">
        <v>7</v>
      </c>
      <c r="H5" s="12"/>
    </row>
    <row r="6" spans="1:8" s="2" customFormat="1" ht="79.5" customHeight="1">
      <c r="A6" s="49"/>
      <c r="B6" s="44"/>
      <c r="C6" s="44"/>
      <c r="D6" s="44"/>
      <c r="E6" s="53"/>
      <c r="F6" s="45"/>
      <c r="G6" s="45"/>
      <c r="H6" s="12"/>
    </row>
    <row r="7" spans="1:8" ht="47.25" customHeight="1">
      <c r="A7" s="38" t="s">
        <v>75</v>
      </c>
      <c r="B7" s="20">
        <f>B8+B13</f>
        <v>56691</v>
      </c>
      <c r="C7" s="20">
        <f>C8+C13</f>
        <v>56669</v>
      </c>
      <c r="D7" s="20">
        <f>D8+D13</f>
        <v>22</v>
      </c>
      <c r="E7" s="18">
        <f>B7/Agricole_mixte!B$19*100</f>
        <v>6.283542485485705</v>
      </c>
      <c r="F7" s="18">
        <f>C7/Agricole_mixte!C$19*100</f>
        <v>6.305186655510655</v>
      </c>
      <c r="G7" s="18">
        <f>D7/Agricole_mixte!D$19*100</f>
        <v>0.6384213580963436</v>
      </c>
      <c r="H7" s="25"/>
    </row>
    <row r="8" spans="1:8" ht="39.75" customHeight="1">
      <c r="A8" s="35" t="s">
        <v>76</v>
      </c>
      <c r="B8" s="20">
        <f>B9+B10+B11+B12</f>
        <v>2584</v>
      </c>
      <c r="C8" s="20">
        <f>C9+C10+C11+C12</f>
        <v>2581</v>
      </c>
      <c r="D8" s="20">
        <f>D9+D10+D11+D12</f>
        <v>3</v>
      </c>
      <c r="E8" s="18">
        <f>B8/Agricole_mixte!B$19*100</f>
        <v>0.2864065509956618</v>
      </c>
      <c r="F8" s="18">
        <f>C8/Agricole_mixte!C$19*100</f>
        <v>0.2871708828084667</v>
      </c>
      <c r="G8" s="18">
        <f>D8/Agricole_mixte!D$19*100</f>
        <v>0.08705745792222867</v>
      </c>
      <c r="H8" s="25"/>
    </row>
    <row r="9" spans="1:8" ht="60" customHeight="1">
      <c r="A9" s="36" t="s">
        <v>77</v>
      </c>
      <c r="B9" s="15">
        <f>'[1]tipo_1'!A55</f>
        <v>378</v>
      </c>
      <c r="C9" s="15">
        <f>'[1]tipo_1'!B55</f>
        <v>376</v>
      </c>
      <c r="D9" s="15">
        <f>'[1]tipo_1'!C55</f>
        <v>2</v>
      </c>
      <c r="E9" s="17">
        <f>B9/Agricole_mixte!B$19*100</f>
        <v>0.04189693354348303</v>
      </c>
      <c r="F9" s="17">
        <f>C9/Agricole_mixte!C$19*100</f>
        <v>0.04183504530646396</v>
      </c>
      <c r="G9" s="17">
        <f>D9/Agricole_mixte!D$19*100</f>
        <v>0.05803830528148578</v>
      </c>
      <c r="H9" s="25"/>
    </row>
    <row r="10" spans="1:8" ht="39.75" customHeight="1">
      <c r="A10" s="36" t="s">
        <v>78</v>
      </c>
      <c r="B10" s="15">
        <f>'[1]tipo_1'!A56</f>
        <v>16</v>
      </c>
      <c r="C10" s="15">
        <f>'[1]tipo_1'!B56</f>
        <v>16</v>
      </c>
      <c r="D10" s="15">
        <f>'[1]tipo_1'!C56</f>
        <v>0</v>
      </c>
      <c r="E10" s="17">
        <f>B10/Agricole_mixte!B$19*100</f>
        <v>0.0017734151764437264</v>
      </c>
      <c r="F10" s="17">
        <f>C10/Agricole_mixte!C$19*100</f>
        <v>0.0017802146938920831</v>
      </c>
      <c r="G10" s="17">
        <f>D10/Agricole_mixte!D$19*100</f>
        <v>0</v>
      </c>
      <c r="H10" s="25"/>
    </row>
    <row r="11" spans="1:8" s="10" customFormat="1" ht="60" customHeight="1">
      <c r="A11" s="36" t="s">
        <v>79</v>
      </c>
      <c r="B11" s="15">
        <f>'[1]tipo_1'!A57</f>
        <v>746</v>
      </c>
      <c r="C11" s="15">
        <f>'[1]tipo_1'!B57</f>
        <v>746</v>
      </c>
      <c r="D11" s="15">
        <f>'[1]tipo_1'!C57</f>
        <v>0</v>
      </c>
      <c r="E11" s="17">
        <f>B11/Agricole_mixte!B$19*100</f>
        <v>0.08268548260168875</v>
      </c>
      <c r="F11" s="17">
        <f>C11/Agricole_mixte!C$19*100</f>
        <v>0.08300251010271839</v>
      </c>
      <c r="G11" s="17">
        <f>D11/Agricole_mixte!D$19*100</f>
        <v>0</v>
      </c>
      <c r="H11" s="22"/>
    </row>
    <row r="12" spans="1:8" s="10" customFormat="1" ht="60" customHeight="1">
      <c r="A12" s="36" t="s">
        <v>80</v>
      </c>
      <c r="B12" s="15">
        <f>'[1]tipo_1'!A58</f>
        <v>1444</v>
      </c>
      <c r="C12" s="15">
        <f>'[1]tipo_1'!B58</f>
        <v>1443</v>
      </c>
      <c r="D12" s="15">
        <f>'[1]tipo_1'!C58</f>
        <v>1</v>
      </c>
      <c r="E12" s="17">
        <f>B12/Agricole_mixte!B$19*100</f>
        <v>0.16005071967404627</v>
      </c>
      <c r="F12" s="17">
        <f>C12/Agricole_mixte!C$19*100</f>
        <v>0.16055311270539227</v>
      </c>
      <c r="G12" s="17">
        <f>D12/Agricole_mixte!D$19*100</f>
        <v>0.02901915264074289</v>
      </c>
      <c r="H12" s="22"/>
    </row>
    <row r="13" spans="1:7" ht="39.75" customHeight="1">
      <c r="A13" s="35" t="s">
        <v>81</v>
      </c>
      <c r="B13" s="20">
        <f>B14+B15+B16+B17</f>
        <v>54107</v>
      </c>
      <c r="C13" s="20">
        <f>C14+C15+C16+C17</f>
        <v>54088</v>
      </c>
      <c r="D13" s="20">
        <f>D14+D15+D16+D17</f>
        <v>19</v>
      </c>
      <c r="E13" s="18">
        <f>B13/Agricole_mixte!B$19*100</f>
        <v>5.997135934490044</v>
      </c>
      <c r="F13" s="18">
        <f>C13/Agricole_mixte!C$19*100</f>
        <v>6.018015772702188</v>
      </c>
      <c r="G13" s="18">
        <f>D13/Agricole_mixte!D$19*100</f>
        <v>0.5513639001741149</v>
      </c>
    </row>
    <row r="14" spans="1:7" ht="39.75" customHeight="1">
      <c r="A14" s="36" t="s">
        <v>82</v>
      </c>
      <c r="B14" s="15">
        <f>'[1]tipo_1'!A59</f>
        <v>23090</v>
      </c>
      <c r="C14" s="15">
        <f>'[1]tipo_1'!B59</f>
        <v>23085</v>
      </c>
      <c r="D14" s="15">
        <f>'[1]tipo_1'!C59</f>
        <v>5</v>
      </c>
      <c r="E14" s="17">
        <f>B14/Agricole_mixte!B$19*100</f>
        <v>2.5592597765053524</v>
      </c>
      <c r="F14" s="17">
        <f>C14/Agricole_mixte!C$19*100</f>
        <v>2.5685160130311715</v>
      </c>
      <c r="G14" s="17">
        <f>D14/Agricole_mixte!D$19*100</f>
        <v>0.14509576320371445</v>
      </c>
    </row>
    <row r="15" spans="1:7" ht="39.75" customHeight="1">
      <c r="A15" s="36" t="s">
        <v>83</v>
      </c>
      <c r="B15" s="15">
        <f>'[1]tipo_1'!A60</f>
        <v>251</v>
      </c>
      <c r="C15" s="15">
        <f>'[1]tipo_1'!B60</f>
        <v>251</v>
      </c>
      <c r="D15" s="15">
        <f>'[1]tipo_1'!C60</f>
        <v>0</v>
      </c>
      <c r="E15" s="17">
        <f>B15/Agricole_mixte!B$19*100</f>
        <v>0.027820450580460957</v>
      </c>
      <c r="F15" s="17">
        <f>C15/Agricole_mixte!C$19*100</f>
        <v>0.027927118010432062</v>
      </c>
      <c r="G15" s="17">
        <f>D15/Agricole_mixte!D$19*100</f>
        <v>0</v>
      </c>
    </row>
    <row r="16" spans="1:7" ht="39.75" customHeight="1">
      <c r="A16" s="36" t="s">
        <v>84</v>
      </c>
      <c r="B16" s="15">
        <f>'[1]tipo_1'!A61</f>
        <v>689</v>
      </c>
      <c r="C16" s="15">
        <f>'[1]tipo_1'!B61</f>
        <v>687</v>
      </c>
      <c r="D16" s="15">
        <f>'[1]tipo_1'!C61</f>
        <v>2</v>
      </c>
      <c r="E16" s="17">
        <f>B16/Agricole_mixte!B$19*100</f>
        <v>0.07636769103560796</v>
      </c>
      <c r="F16" s="17">
        <f>C16/Agricole_mixte!C$19*100</f>
        <v>0.07643796841899134</v>
      </c>
      <c r="G16" s="17">
        <f>D16/Agricole_mixte!D$19*100</f>
        <v>0.05803830528148578</v>
      </c>
    </row>
    <row r="17" spans="1:7" ht="39.75" customHeight="1">
      <c r="A17" s="36" t="s">
        <v>85</v>
      </c>
      <c r="B17" s="15">
        <f>'[1]tipo_1'!A62</f>
        <v>30077</v>
      </c>
      <c r="C17" s="15">
        <f>'[1]tipo_1'!B62</f>
        <v>30065</v>
      </c>
      <c r="D17" s="15">
        <f>'[1]tipo_1'!C62</f>
        <v>12</v>
      </c>
      <c r="E17" s="17">
        <f>B17/Agricole_mixte!B$19*100</f>
        <v>3.3336880163686224</v>
      </c>
      <c r="F17" s="17">
        <f>C17/Agricole_mixte!C$19*100</f>
        <v>3.3451346732415925</v>
      </c>
      <c r="G17" s="17">
        <f>D17/Agricole_mixte!D$19*100</f>
        <v>0.3482298316889147</v>
      </c>
    </row>
    <row r="18" spans="1:7" ht="39.75" customHeight="1">
      <c r="A18" s="41" t="s">
        <v>86</v>
      </c>
      <c r="B18" s="16">
        <f>'[1]tipo_1'!A63</f>
        <v>67353</v>
      </c>
      <c r="C18" s="16">
        <f>'[1]tipo_1'!B63</f>
        <v>66919</v>
      </c>
      <c r="D18" s="16">
        <f>'[1]tipo_1'!C63</f>
        <v>434</v>
      </c>
      <c r="E18" s="18">
        <f>B18/Agricole_mixte!B$19*100</f>
        <v>7.465302023688393</v>
      </c>
      <c r="F18" s="18">
        <f>C18/Agricole_mixte!C$19*100</f>
        <v>7.4456366937852705</v>
      </c>
      <c r="G18" s="18">
        <f>D18/Agricole_mixte!D$19*100</f>
        <v>12.594312246082415</v>
      </c>
    </row>
    <row r="19" spans="1:7" ht="39.75" customHeight="1">
      <c r="A19" s="42" t="s">
        <v>0</v>
      </c>
      <c r="B19" s="21">
        <f>Culturi_câmp!B7+Culturi_câmp!B19+'Culturi-permanente'!B7+'Culturi-permanente'!B21+Granivore!B7+Granivore!B17+Granivore!B24+Agricole_mixte!B7+B18</f>
        <v>902214</v>
      </c>
      <c r="C19" s="21">
        <f>Culturi_câmp!C7+Culturi_câmp!C19+'Culturi-permanente'!C7+'Culturi-permanente'!C21+Granivore!C7+Granivore!C17+Granivore!C24+Agricole_mixte!C7+C18</f>
        <v>898768</v>
      </c>
      <c r="D19" s="21">
        <f>Culturi_câmp!D7+Culturi_câmp!D19+'Culturi-permanente'!D7+'Culturi-permanente'!D21+Granivore!D7+Granivore!D17+Granivore!D24+Agricole_mixte!D7+D18</f>
        <v>3446</v>
      </c>
      <c r="E19" s="43">
        <f>B19/Agricole_mixte!B$19*100</f>
        <v>100</v>
      </c>
      <c r="F19" s="43">
        <f>C19/Agricole_mixte!C$19*100</f>
        <v>100</v>
      </c>
      <c r="G19" s="43">
        <f>D19/Agricole_mixte!D$19*100</f>
        <v>100</v>
      </c>
    </row>
    <row r="21" spans="1:4" ht="14.25">
      <c r="A21" s="5"/>
      <c r="B21" s="5"/>
      <c r="C21" s="5"/>
      <c r="D21" s="5"/>
    </row>
    <row r="22" spans="1:8" ht="9.75" customHeight="1">
      <c r="A22" s="5"/>
      <c r="B22" s="5"/>
      <c r="C22" s="5"/>
      <c r="D22" s="5"/>
      <c r="E22" s="28"/>
      <c r="F22" s="28"/>
      <c r="G22" s="29"/>
      <c r="H22" s="29"/>
    </row>
    <row r="23" spans="5:8" ht="14.25">
      <c r="E23" s="29"/>
      <c r="F23" s="28"/>
      <c r="G23" s="29"/>
      <c r="H23" s="29"/>
    </row>
    <row r="24" spans="5:8" ht="14.25">
      <c r="E24" s="29"/>
      <c r="F24" s="28"/>
      <c r="G24" s="29"/>
      <c r="H24" s="29"/>
    </row>
    <row r="25" spans="5:8" ht="14.25">
      <c r="E25" s="29"/>
      <c r="F25" s="28"/>
      <c r="G25" s="29"/>
      <c r="H25" s="29"/>
    </row>
    <row r="26" spans="5:8" ht="14.25">
      <c r="E26" s="29"/>
      <c r="F26" s="28"/>
      <c r="G26" s="29"/>
      <c r="H26" s="29"/>
    </row>
    <row r="27" spans="5:8" ht="14.25">
      <c r="E27" s="29"/>
      <c r="F27" s="28"/>
      <c r="G27" s="29"/>
      <c r="H27" s="29"/>
    </row>
    <row r="28" spans="5:8" ht="14.25">
      <c r="E28" s="29"/>
      <c r="F28" s="28"/>
      <c r="G28" s="29"/>
      <c r="H28" s="29"/>
    </row>
    <row r="29" spans="5:8" ht="14.25">
      <c r="E29" s="29"/>
      <c r="F29" s="28"/>
      <c r="G29" s="29"/>
      <c r="H29" s="29"/>
    </row>
    <row r="30" spans="5:8" ht="14.25">
      <c r="E30" s="29"/>
      <c r="F30" s="28"/>
      <c r="G30" s="29"/>
      <c r="H30" s="29"/>
    </row>
    <row r="31" spans="5:8" ht="14.25">
      <c r="E31" s="29"/>
      <c r="F31" s="28"/>
      <c r="G31" s="29"/>
      <c r="H31" s="29"/>
    </row>
    <row r="32" spans="5:8" ht="14.25">
      <c r="E32" s="29"/>
      <c r="F32" s="28"/>
      <c r="G32" s="29"/>
      <c r="H32" s="29"/>
    </row>
  </sheetData>
  <sheetProtection/>
  <mergeCells count="12">
    <mergeCell ref="E4:G4"/>
    <mergeCell ref="E5:E6"/>
    <mergeCell ref="F5:F6"/>
    <mergeCell ref="G5:G6"/>
    <mergeCell ref="A1:G1"/>
    <mergeCell ref="A2:G2"/>
    <mergeCell ref="A3:D3"/>
    <mergeCell ref="A4:A6"/>
    <mergeCell ref="B4:B6"/>
    <mergeCell ref="C4:C6"/>
    <mergeCell ref="D4:D6"/>
    <mergeCell ref="E3:G3"/>
  </mergeCells>
  <printOptions/>
  <pageMargins left="0.5118110236220472" right="0.6692913385826772" top="0.7874015748031497" bottom="0.7874015748031497" header="0" footer="0.5905511811023623"/>
  <pageSetup horizontalDpi="600" verticalDpi="600" orientation="portrait" pageOrder="overThenDown" paperSize="9" scale="50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</dc:creator>
  <cp:keywords/>
  <dc:description/>
  <cp:lastModifiedBy>Inga Daghi</cp:lastModifiedBy>
  <cp:lastPrinted>2015-10-15T09:35:15Z</cp:lastPrinted>
  <dcterms:created xsi:type="dcterms:W3CDTF">2004-04-27T06:00:30Z</dcterms:created>
  <dcterms:modified xsi:type="dcterms:W3CDTF">2021-12-14T09:50:23Z</dcterms:modified>
  <cp:category/>
  <cp:version/>
  <cp:contentType/>
  <cp:contentStatus/>
</cp:coreProperties>
</file>