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7245" tabRatio="612" activeTab="0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9_TOE" sheetId="13" r:id="rId13"/>
    <sheet name="2019_TJ" sheetId="14" r:id="rId14"/>
    <sheet name="2019_TEC" sheetId="15" r:id="rId15"/>
    <sheet name="2015-2019_TOE" sheetId="16" r:id="rId16"/>
    <sheet name="2015-2019_TJ" sheetId="17" r:id="rId17"/>
    <sheet name="2015-2019_TEC" sheetId="18" r:id="rId18"/>
  </sheets>
  <externalReferences>
    <externalReference r:id="rId21"/>
    <externalReference r:id="rId22"/>
  </externalReferences>
  <definedNames>
    <definedName name="Macro1">#REF!</definedName>
    <definedName name="Macro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Area" localSheetId="4">'2016_TJ'!$A$1:$H$66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17">'2015-2019_TEC'!$5:$7</definedName>
    <definedName name="_xlnm.Print_Titles" localSheetId="16">'2015-2019_TJ'!$5:$7</definedName>
    <definedName name="_xlnm.Print_Titles" localSheetId="15">'2015-2019_TOE'!$5:$7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  <definedName name="_xlnm.Print_Titles" localSheetId="14">'2019_TEC'!$5:$7</definedName>
    <definedName name="_xlnm.Print_Titles" localSheetId="13">'2019_TJ'!$5:$7</definedName>
    <definedName name="_xlnm.Print_Titles" localSheetId="12">'2019_TOE'!$5:$7</definedName>
  </definedNames>
  <calcPr fullCalcOnLoad="1"/>
</workbook>
</file>

<file path=xl/sharedStrings.xml><?xml version="1.0" encoding="utf-8"?>
<sst xmlns="http://schemas.openxmlformats.org/spreadsheetml/2006/main" count="1238" uniqueCount="80">
  <si>
    <t>Cărbune</t>
  </si>
  <si>
    <t xml:space="preserve">Intrări din alte surse          </t>
  </si>
  <si>
    <t xml:space="preserve">Import               </t>
  </si>
  <si>
    <t>Export</t>
  </si>
  <si>
    <t xml:space="preserve">Buncăraj </t>
  </si>
  <si>
    <t xml:space="preserve">Variaţia stocurilor             </t>
  </si>
  <si>
    <t>Diferenţe statistice</t>
  </si>
  <si>
    <t>CONSUMAT IN SCOPURI NEENERGETICE</t>
  </si>
  <si>
    <t>TRANSFORMARE, INTRĂRI</t>
  </si>
  <si>
    <t xml:space="preserve">Centrale electrice        </t>
  </si>
  <si>
    <t>Comerţ şi servicii publice</t>
  </si>
  <si>
    <t>TRANSPORT</t>
  </si>
  <si>
    <t>Transport feroviar</t>
  </si>
  <si>
    <t>INDUSTRIE</t>
  </si>
  <si>
    <t>PIERDERI</t>
  </si>
  <si>
    <t>Rafinării de petrol</t>
  </si>
  <si>
    <t>Instalaţii petrochimice</t>
  </si>
  <si>
    <t>Instalaţii de lichefiere</t>
  </si>
  <si>
    <t>Alte instalaţii de transformare</t>
  </si>
  <si>
    <t>Minerale nemetalice</t>
  </si>
  <si>
    <t>Echipamente de transport</t>
  </si>
  <si>
    <t xml:space="preserve">Construcţii        </t>
  </si>
  <si>
    <t>TRANSFORMARE, IEŞIRI</t>
  </si>
  <si>
    <t xml:space="preserve">Centrale electrice de termoficare - producători de energie pentru scopuri publice              </t>
  </si>
  <si>
    <t>Centrale electrice de termoficare - producători de energie pentru consumul propriu</t>
  </si>
  <si>
    <t>Centrale termice - producători de energie pentru scopuri publice</t>
  </si>
  <si>
    <t>Centrale termice - producători de energie pentru consumul propriu</t>
  </si>
  <si>
    <t xml:space="preserve"> Produse  petroliere</t>
  </si>
  <si>
    <t xml:space="preserve">Total produse </t>
  </si>
  <si>
    <t>Entităţi de producere a mangalului</t>
  </si>
  <si>
    <t>Produse alimentare, băuturi şi tutun</t>
  </si>
  <si>
    <t>Alte activităţi industriale</t>
  </si>
  <si>
    <t>Transport naval</t>
  </si>
  <si>
    <t>Alte activităţi anexe de transport</t>
  </si>
  <si>
    <t>ALTE DOMENII DE ACTIVITATE</t>
  </si>
  <si>
    <t>Celuloză, hârtie şi activităţi de tipărire</t>
  </si>
  <si>
    <t xml:space="preserve"> mii tone echivalent petrol </t>
  </si>
  <si>
    <t xml:space="preserve"> TeraJoule</t>
  </si>
  <si>
    <t>mii tone echivalent cărbune</t>
  </si>
  <si>
    <t>-</t>
  </si>
  <si>
    <t>Biocom-bustibili şi deşeuri</t>
  </si>
  <si>
    <t>Consum în sectorul energetic</t>
  </si>
  <si>
    <t xml:space="preserve">2.  BALANȚA ENERGETICĂ,  TOTAL PRODUSE </t>
  </si>
  <si>
    <t xml:space="preserve">CONSUM INTERN BRUT    </t>
  </si>
  <si>
    <t>OFERTĂ ŞI CONSUM</t>
  </si>
  <si>
    <t>CONSUM FINAL</t>
  </si>
  <si>
    <t>CONSUM FINAL ENERGETIC</t>
  </si>
  <si>
    <t>Industrie metalurgică</t>
  </si>
  <si>
    <t>Industrie chimică şi petrochimică</t>
  </si>
  <si>
    <t>Industrie constructoare de maşini</t>
  </si>
  <si>
    <t>Industrie extractivă</t>
  </si>
  <si>
    <t>Industrie textilă şi a articolelor din piele</t>
  </si>
  <si>
    <t>Transport aerian</t>
  </si>
  <si>
    <t>Transport rutier</t>
  </si>
  <si>
    <t>Transport prin conducte</t>
  </si>
  <si>
    <t>Sector rezidenţial (populaţie)</t>
  </si>
  <si>
    <t>Producţie primară</t>
  </si>
  <si>
    <t>Gaz natural</t>
  </si>
  <si>
    <t>Energie electrică</t>
  </si>
  <si>
    <t>Energie termică</t>
  </si>
  <si>
    <t>Agricultură, silvicultură și pescuit</t>
  </si>
  <si>
    <t>Prelucrarea lemnului</t>
  </si>
  <si>
    <t xml:space="preserve">    1.1. BALANȚA ENERGETICĂ PENTRU 2015 </t>
  </si>
  <si>
    <t xml:space="preserve">    1.2. BALANȚA ENERGETICĂ PENTRU 2015</t>
  </si>
  <si>
    <t xml:space="preserve">   1.3. BALANȚA ENERGETICĂ PENTRU 2015 </t>
  </si>
  <si>
    <t xml:space="preserve">    1.4. BALANȚA ENERGETICĂ PENTRU 2016 </t>
  </si>
  <si>
    <t xml:space="preserve">    1.5. BALANȚA ENERGETICĂ PENTRU 2016</t>
  </si>
  <si>
    <t xml:space="preserve">   1.6. BALANȚA ENERGETICĂ PENTRU 2016 </t>
  </si>
  <si>
    <t xml:space="preserve">    1.7. BALANȚA ENERGETICĂ PENTRU 2017 </t>
  </si>
  <si>
    <t xml:space="preserve">    1.8. BALANȚA ENERGETICĂ PENTRU 2017</t>
  </si>
  <si>
    <t xml:space="preserve">   1.9. BALANȚA ENERGETICĂ PENTRU 2017 </t>
  </si>
  <si>
    <t xml:space="preserve">    1.10. BALANȚA ENERGETICĂ PENTRU 2018 </t>
  </si>
  <si>
    <t xml:space="preserve">    1.11. BALANȚA ENERGETICĂ PENTRU 2018</t>
  </si>
  <si>
    <t xml:space="preserve">   1.12. BALANȚA ENERGETICĂ PENTRU 2018</t>
  </si>
  <si>
    <t xml:space="preserve">    1.13. BALANȚA ENERGETICĂ PENTRU 2019 </t>
  </si>
  <si>
    <t xml:space="preserve">    1.14. BALANȚA ENERGETICĂ PENTRU 2019</t>
  </si>
  <si>
    <t xml:space="preserve">   1.15. BALANȚA ENERGETICĂ PENTRU 2019</t>
  </si>
  <si>
    <t xml:space="preserve">    2.1.  BALANȚA ENERGETICĂ PENTRU 2015-2019</t>
  </si>
  <si>
    <t xml:space="preserve">    2.2.  BALANȚA ENERGETICĂ PENTRU 2015-2019</t>
  </si>
  <si>
    <t xml:space="preserve">    2.3.  BALANȚA ENERGETICĂ PENTRU 2015-2019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</si>
</sst>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;\-0;\-_0"/>
    <numFmt numFmtId="187" formatCode="#.##;\-#.##;\-"/>
    <numFmt numFmtId="188" formatCode="0.00;\-0.00;\-"/>
    <numFmt numFmtId="189" formatCode="0;\-0;\-"/>
    <numFmt numFmtId="190" formatCode="0\ ;\-0\ ;\-"/>
    <numFmt numFmtId="191" formatCode="0;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69" applyFont="1" applyBorder="1" applyAlignment="1">
      <alignment horizontal="left" vertical="distributed"/>
      <protection/>
    </xf>
    <xf numFmtId="0" fontId="9" fillId="0" borderId="0" xfId="69" applyFont="1" applyBorder="1" applyAlignment="1">
      <alignment vertical="distributed"/>
      <protection/>
    </xf>
    <xf numFmtId="0" fontId="9" fillId="0" borderId="10" xfId="69" applyFont="1" applyBorder="1" applyAlignment="1">
      <alignment vertical="distributed"/>
      <protection/>
    </xf>
    <xf numFmtId="0" fontId="7" fillId="0" borderId="11" xfId="69" applyFont="1" applyBorder="1" applyAlignment="1">
      <alignment vertical="distributed"/>
      <protection/>
    </xf>
    <xf numFmtId="0" fontId="7" fillId="0" borderId="0" xfId="6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9" applyFont="1" applyAlignment="1">
      <alignment horizontal="center" vertical="distributed"/>
      <protection/>
    </xf>
    <xf numFmtId="0" fontId="7" fillId="0" borderId="10" xfId="69" applyFont="1" applyBorder="1" applyAlignment="1">
      <alignment vertical="distributed"/>
      <protection/>
    </xf>
    <xf numFmtId="0" fontId="7" fillId="0" borderId="0" xfId="69" applyFont="1" applyBorder="1" applyAlignment="1">
      <alignment vertical="distributed"/>
      <protection/>
    </xf>
    <xf numFmtId="0" fontId="7" fillId="0" borderId="12" xfId="69" applyFont="1" applyBorder="1" applyAlignment="1">
      <alignment vertical="distributed"/>
      <protection/>
    </xf>
    <xf numFmtId="0" fontId="7" fillId="0" borderId="13" xfId="69" applyFont="1" applyBorder="1" applyAlignment="1">
      <alignment vertical="distributed"/>
      <protection/>
    </xf>
    <xf numFmtId="0" fontId="7" fillId="0" borderId="0" xfId="69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86" fontId="10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7" fillId="0" borderId="0" xfId="69" applyNumberFormat="1" applyFont="1" applyFill="1" applyBorder="1" applyAlignment="1">
      <alignment horizontal="right"/>
      <protection/>
    </xf>
    <xf numFmtId="0" fontId="12" fillId="0" borderId="0" xfId="69" applyFont="1" applyAlignment="1">
      <alignment horizontal="left"/>
      <protection/>
    </xf>
    <xf numFmtId="1" fontId="0" fillId="0" borderId="0" xfId="0" applyNumberFormat="1" applyAlignment="1">
      <alignment/>
    </xf>
    <xf numFmtId="186" fontId="9" fillId="0" borderId="0" xfId="69" applyNumberFormat="1" applyFont="1" applyBorder="1" applyAlignment="1">
      <alignment horizontal="right" vertical="top"/>
      <protection/>
    </xf>
    <xf numFmtId="186" fontId="9" fillId="0" borderId="0" xfId="69" applyNumberFormat="1" applyFont="1" applyFill="1" applyBorder="1" applyAlignment="1">
      <alignment horizontal="right" vertical="top"/>
      <protection/>
    </xf>
    <xf numFmtId="186" fontId="9" fillId="0" borderId="14" xfId="69" applyNumberFormat="1" applyFont="1" applyBorder="1" applyAlignment="1">
      <alignment horizontal="right" vertical="top"/>
      <protection/>
    </xf>
    <xf numFmtId="186" fontId="7" fillId="0" borderId="10" xfId="69" applyNumberFormat="1" applyFont="1" applyBorder="1" applyAlignment="1">
      <alignment horizontal="right" vertical="top"/>
      <protection/>
    </xf>
    <xf numFmtId="186" fontId="7" fillId="0" borderId="0" xfId="69" applyNumberFormat="1" applyFont="1" applyBorder="1" applyAlignment="1">
      <alignment horizontal="right" vertical="top"/>
      <protection/>
    </xf>
    <xf numFmtId="186" fontId="7" fillId="0" borderId="14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Fill="1" applyBorder="1" applyAlignment="1">
      <alignment horizontal="right" vertical="top"/>
      <protection/>
    </xf>
    <xf numFmtId="186" fontId="9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Border="1" applyAlignment="1">
      <alignment horizontal="right" vertical="top"/>
      <protection/>
    </xf>
    <xf numFmtId="186" fontId="7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Fill="1" applyBorder="1" applyAlignment="1">
      <alignment vertical="top"/>
      <protection/>
    </xf>
    <xf numFmtId="1" fontId="7" fillId="0" borderId="0" xfId="69" applyNumberFormat="1" applyFont="1" applyBorder="1" applyAlignment="1">
      <alignment horizontal="right" vertical="top"/>
      <protection/>
    </xf>
    <xf numFmtId="1" fontId="7" fillId="0" borderId="14" xfId="69" applyNumberFormat="1" applyFont="1" applyBorder="1" applyAlignment="1">
      <alignment horizontal="right" vertical="top"/>
      <protection/>
    </xf>
    <xf numFmtId="186" fontId="7" fillId="0" borderId="14" xfId="69" applyNumberFormat="1" applyFont="1" applyBorder="1" applyAlignment="1">
      <alignment vertical="top"/>
      <protection/>
    </xf>
    <xf numFmtId="0" fontId="9" fillId="0" borderId="0" xfId="69" applyNumberFormat="1" applyFont="1" applyFill="1" applyBorder="1" applyAlignment="1">
      <alignment vertical="top"/>
      <protection/>
    </xf>
    <xf numFmtId="186" fontId="7" fillId="0" borderId="14" xfId="69" applyNumberFormat="1" applyFont="1" applyFill="1" applyBorder="1" applyAlignment="1">
      <alignment vertical="top"/>
      <protection/>
    </xf>
    <xf numFmtId="186" fontId="9" fillId="0" borderId="10" xfId="69" applyNumberFormat="1" applyFont="1" applyBorder="1" applyAlignment="1">
      <alignment horizontal="right" vertical="top"/>
      <protection/>
    </xf>
    <xf numFmtId="1" fontId="9" fillId="0" borderId="10" xfId="69" applyNumberFormat="1" applyFont="1" applyBorder="1" applyAlignment="1">
      <alignment horizontal="right" vertical="top"/>
      <protection/>
    </xf>
    <xf numFmtId="186" fontId="9" fillId="0" borderId="10" xfId="69" applyNumberFormat="1" applyFont="1" applyBorder="1" applyAlignment="1">
      <alignment vertical="top"/>
      <protection/>
    </xf>
    <xf numFmtId="186" fontId="9" fillId="0" borderId="0" xfId="69" applyNumberFormat="1" applyFont="1" applyBorder="1" applyAlignment="1">
      <alignment vertical="top"/>
      <protection/>
    </xf>
    <xf numFmtId="186" fontId="9" fillId="0" borderId="14" xfId="69" applyNumberFormat="1" applyFont="1" applyBorder="1" applyAlignment="1">
      <alignment vertical="top"/>
      <protection/>
    </xf>
    <xf numFmtId="186" fontId="7" fillId="0" borderId="15" xfId="69" applyNumberFormat="1" applyFont="1" applyBorder="1" applyAlignment="1">
      <alignment vertical="top"/>
      <protection/>
    </xf>
    <xf numFmtId="186" fontId="7" fillId="0" borderId="16" xfId="69" applyNumberFormat="1" applyFont="1" applyBorder="1" applyAlignment="1">
      <alignment horizontal="right" vertical="top"/>
      <protection/>
    </xf>
    <xf numFmtId="186" fontId="7" fillId="0" borderId="0" xfId="69" applyNumberFormat="1" applyFont="1" applyBorder="1" applyAlignment="1">
      <alignment vertical="top"/>
      <protection/>
    </xf>
    <xf numFmtId="186" fontId="7" fillId="0" borderId="17" xfId="69" applyNumberFormat="1" applyFont="1" applyBorder="1" applyAlignment="1">
      <alignment vertical="top"/>
      <protection/>
    </xf>
    <xf numFmtId="186" fontId="7" fillId="0" borderId="10" xfId="69" applyNumberFormat="1" applyFont="1" applyBorder="1" applyAlignment="1">
      <alignment vertical="top"/>
      <protection/>
    </xf>
    <xf numFmtId="186" fontId="9" fillId="0" borderId="17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vertical="top"/>
      <protection/>
    </xf>
    <xf numFmtId="186" fontId="7" fillId="0" borderId="18" xfId="69" applyNumberFormat="1" applyFont="1" applyBorder="1" applyAlignment="1">
      <alignment vertical="top"/>
      <protection/>
    </xf>
    <xf numFmtId="186" fontId="7" fillId="0" borderId="16" xfId="69" applyNumberFormat="1" applyFont="1" applyBorder="1" applyAlignment="1">
      <alignment vertical="top"/>
      <protection/>
    </xf>
    <xf numFmtId="186" fontId="7" fillId="0" borderId="19" xfId="69" applyNumberFormat="1" applyFont="1" applyBorder="1" applyAlignment="1">
      <alignment vertical="top"/>
      <protection/>
    </xf>
    <xf numFmtId="186" fontId="9" fillId="0" borderId="18" xfId="69" applyNumberFormat="1" applyFont="1" applyBorder="1" applyAlignment="1">
      <alignment horizontal="right" vertical="top"/>
      <protection/>
    </xf>
    <xf numFmtId="186" fontId="9" fillId="0" borderId="14" xfId="69" applyNumberFormat="1" applyFont="1" applyFill="1" applyBorder="1" applyAlignment="1">
      <alignment vertical="top"/>
      <protection/>
    </xf>
    <xf numFmtId="0" fontId="15" fillId="0" borderId="0" xfId="0" applyFont="1" applyAlignment="1">
      <alignment horizontal="left"/>
    </xf>
    <xf numFmtId="186" fontId="7" fillId="0" borderId="17" xfId="69" applyNumberFormat="1" applyFont="1" applyBorder="1" applyAlignment="1">
      <alignment horizontal="right" vertical="top"/>
      <protection/>
    </xf>
    <xf numFmtId="186" fontId="7" fillId="0" borderId="18" xfId="69" applyNumberFormat="1" applyFont="1" applyBorder="1" applyAlignment="1">
      <alignment horizontal="right" vertical="top"/>
      <protection/>
    </xf>
    <xf numFmtId="186" fontId="7" fillId="0" borderId="15" xfId="69" applyNumberFormat="1" applyFont="1" applyBorder="1" applyAlignment="1">
      <alignment horizontal="right" vertical="top"/>
      <protection/>
    </xf>
    <xf numFmtId="0" fontId="7" fillId="0" borderId="17" xfId="69" applyNumberFormat="1" applyFont="1" applyBorder="1" applyAlignment="1">
      <alignment horizontal="right" vertical="top"/>
      <protection/>
    </xf>
    <xf numFmtId="186" fontId="9" fillId="0" borderId="10" xfId="69" applyNumberFormat="1" applyFont="1" applyBorder="1" applyAlignment="1">
      <alignment horizontal="right"/>
      <protection/>
    </xf>
    <xf numFmtId="186" fontId="7" fillId="0" borderId="19" xfId="69" applyNumberFormat="1" applyFont="1" applyBorder="1" applyAlignment="1">
      <alignment/>
      <protection/>
    </xf>
    <xf numFmtId="186" fontId="9" fillId="0" borderId="10" xfId="69" applyNumberFormat="1" applyFont="1" applyFill="1" applyBorder="1" applyAlignment="1">
      <alignment/>
      <protection/>
    </xf>
    <xf numFmtId="0" fontId="7" fillId="0" borderId="17" xfId="69" applyNumberFormat="1" applyFont="1" applyBorder="1" applyAlignment="1">
      <alignment vertical="top"/>
      <protection/>
    </xf>
    <xf numFmtId="1" fontId="9" fillId="0" borderId="10" xfId="69" applyNumberFormat="1" applyFont="1" applyBorder="1" applyAlignment="1">
      <alignment horizontal="right"/>
      <protection/>
    </xf>
    <xf numFmtId="186" fontId="9" fillId="0" borderId="0" xfId="69" applyNumberFormat="1" applyFont="1" applyBorder="1" applyAlignment="1">
      <alignment horizontal="right"/>
      <protection/>
    </xf>
    <xf numFmtId="1" fontId="7" fillId="0" borderId="17" xfId="69" applyNumberFormat="1" applyFont="1" applyFill="1" applyBorder="1" applyAlignment="1">
      <alignment vertical="top"/>
      <protection/>
    </xf>
    <xf numFmtId="0" fontId="7" fillId="0" borderId="16" xfId="69" applyNumberFormat="1" applyFont="1" applyBorder="1" applyAlignment="1">
      <alignment horizontal="right" vertical="top"/>
      <protection/>
    </xf>
    <xf numFmtId="0" fontId="7" fillId="0" borderId="0" xfId="69" applyNumberFormat="1" applyFont="1" applyBorder="1" applyAlignment="1">
      <alignment horizontal="right" vertical="top"/>
      <protection/>
    </xf>
    <xf numFmtId="0" fontId="7" fillId="0" borderId="0" xfId="69" applyNumberFormat="1" applyFont="1" applyFill="1" applyBorder="1" applyAlignment="1">
      <alignment horizontal="right" vertical="top"/>
      <protection/>
    </xf>
    <xf numFmtId="0" fontId="7" fillId="0" borderId="18" xfId="69" applyNumberFormat="1" applyFont="1" applyBorder="1" applyAlignment="1">
      <alignment vertical="top"/>
      <protection/>
    </xf>
    <xf numFmtId="0" fontId="7" fillId="0" borderId="14" xfId="69" applyNumberFormat="1" applyFont="1" applyBorder="1" applyAlignment="1">
      <alignment horizontal="right" vertical="top"/>
      <protection/>
    </xf>
    <xf numFmtId="0" fontId="7" fillId="0" borderId="14" xfId="69" applyNumberFormat="1" applyFont="1" applyFill="1" applyBorder="1" applyAlignment="1">
      <alignment vertical="top"/>
      <protection/>
    </xf>
    <xf numFmtId="0" fontId="7" fillId="0" borderId="14" xfId="69" applyNumberFormat="1" applyFont="1" applyBorder="1" applyAlignment="1">
      <alignment vertical="top"/>
      <protection/>
    </xf>
    <xf numFmtId="169" fontId="9" fillId="0" borderId="0" xfId="69" applyNumberFormat="1" applyFont="1" applyBorder="1" applyAlignment="1">
      <alignment horizontal="right" indent="1"/>
      <protection/>
    </xf>
    <xf numFmtId="169" fontId="9" fillId="0" borderId="0" xfId="69" applyNumberFormat="1" applyFont="1" applyBorder="1" applyAlignment="1">
      <alignment horizontal="right" vertical="top" indent="1"/>
      <protection/>
    </xf>
    <xf numFmtId="169" fontId="9" fillId="0" borderId="17" xfId="69" applyNumberFormat="1" applyFont="1" applyBorder="1" applyAlignment="1">
      <alignment horizontal="right" indent="1"/>
      <protection/>
    </xf>
    <xf numFmtId="1" fontId="9" fillId="0" borderId="10" xfId="69" applyNumberFormat="1" applyFont="1" applyFill="1" applyBorder="1" applyAlignment="1">
      <alignment/>
      <protection/>
    </xf>
    <xf numFmtId="169" fontId="7" fillId="0" borderId="16" xfId="69" applyNumberFormat="1" applyFont="1" applyBorder="1" applyAlignment="1">
      <alignment horizontal="right" vertical="top"/>
      <protection/>
    </xf>
    <xf numFmtId="169" fontId="9" fillId="0" borderId="17" xfId="69" applyNumberFormat="1" applyFont="1" applyBorder="1" applyAlignment="1">
      <alignment horizontal="right" vertical="top" indent="1"/>
      <protection/>
    </xf>
    <xf numFmtId="0" fontId="7" fillId="0" borderId="17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Fill="1" applyBorder="1" applyAlignment="1">
      <alignment horizontal="right" vertical="top"/>
      <protection/>
    </xf>
    <xf numFmtId="169" fontId="9" fillId="0" borderId="18" xfId="69" applyNumberFormat="1" applyFont="1" applyBorder="1" applyAlignment="1">
      <alignment horizontal="right" vertical="top" indent="1"/>
      <protection/>
    </xf>
    <xf numFmtId="169" fontId="9" fillId="0" borderId="14" xfId="69" applyNumberFormat="1" applyFont="1" applyBorder="1" applyAlignment="1">
      <alignment horizontal="right" vertical="top" indent="1"/>
      <protection/>
    </xf>
    <xf numFmtId="0" fontId="7" fillId="0" borderId="16" xfId="69" applyNumberFormat="1" applyFont="1" applyBorder="1" applyAlignment="1">
      <alignment vertical="top"/>
      <protection/>
    </xf>
    <xf numFmtId="0" fontId="7" fillId="0" borderId="0" xfId="69" applyNumberFormat="1" applyFont="1" applyFill="1" applyBorder="1" applyAlignment="1">
      <alignment vertical="top"/>
      <protection/>
    </xf>
    <xf numFmtId="0" fontId="7" fillId="0" borderId="0" xfId="0" applyFont="1" applyAlignment="1">
      <alignment/>
    </xf>
    <xf numFmtId="186" fontId="3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186" fontId="7" fillId="0" borderId="0" xfId="0" applyNumberFormat="1" applyFont="1" applyAlignment="1">
      <alignment/>
    </xf>
    <xf numFmtId="0" fontId="7" fillId="0" borderId="19" xfId="69" applyNumberFormat="1" applyFont="1" applyBorder="1" applyAlignment="1">
      <alignment/>
      <protection/>
    </xf>
    <xf numFmtId="1" fontId="9" fillId="0" borderId="10" xfId="69" applyNumberFormat="1" applyFont="1" applyFill="1" applyBorder="1" applyAlignment="1">
      <alignment horizontal="right"/>
      <protection/>
    </xf>
    <xf numFmtId="0" fontId="7" fillId="0" borderId="15" xfId="69" applyNumberFormat="1" applyFont="1" applyBorder="1" applyAlignment="1">
      <alignment horizontal="right" vertical="top"/>
      <protection/>
    </xf>
    <xf numFmtId="0" fontId="7" fillId="0" borderId="15" xfId="69" applyNumberFormat="1" applyFont="1" applyBorder="1" applyAlignment="1">
      <alignment vertical="top"/>
      <protection/>
    </xf>
    <xf numFmtId="0" fontId="16" fillId="0" borderId="0" xfId="0" applyFont="1" applyAlignment="1">
      <alignment/>
    </xf>
    <xf numFmtId="1" fontId="32" fillId="0" borderId="0" xfId="0" applyNumberFormat="1" applyFont="1" applyAlignment="1">
      <alignment/>
    </xf>
    <xf numFmtId="0" fontId="32" fillId="0" borderId="0" xfId="0" applyFont="1" applyAlignment="1">
      <alignment horizontal="center" vertical="distributed"/>
    </xf>
    <xf numFmtId="18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" fontId="7" fillId="0" borderId="10" xfId="69" applyNumberFormat="1" applyFont="1" applyBorder="1" applyAlignment="1">
      <alignment horizontal="right" vertical="top"/>
      <protection/>
    </xf>
    <xf numFmtId="0" fontId="13" fillId="0" borderId="0" xfId="0" applyFont="1" applyAlignment="1">
      <alignment horizontal="left"/>
    </xf>
    <xf numFmtId="169" fontId="7" fillId="0" borderId="0" xfId="69" applyNumberFormat="1" applyFont="1" applyBorder="1" applyAlignment="1">
      <alignment horizontal="right" vertical="top" indent="1"/>
      <protection/>
    </xf>
    <xf numFmtId="0" fontId="9" fillId="0" borderId="0" xfId="69" applyFont="1" applyBorder="1" applyAlignment="1">
      <alignment vertical="distributed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9" fillId="0" borderId="10" xfId="69" applyFont="1" applyBorder="1" applyAlignment="1">
      <alignment/>
      <protection/>
    </xf>
    <xf numFmtId="169" fontId="7" fillId="0" borderId="14" xfId="69" applyNumberFormat="1" applyFont="1" applyBorder="1" applyAlignment="1">
      <alignment horizontal="right" vertical="top" indent="1"/>
      <protection/>
    </xf>
    <xf numFmtId="0" fontId="7" fillId="0" borderId="16" xfId="69" applyFont="1" applyBorder="1" applyAlignment="1">
      <alignment vertical="distributed"/>
      <protection/>
    </xf>
    <xf numFmtId="0" fontId="7" fillId="0" borderId="14" xfId="69" applyFont="1" applyBorder="1" applyAlignment="1">
      <alignment vertical="distributed"/>
      <protection/>
    </xf>
    <xf numFmtId="186" fontId="9" fillId="0" borderId="19" xfId="69" applyNumberFormat="1" applyFont="1" applyBorder="1" applyAlignment="1">
      <alignment horizontal="right" vertical="top"/>
      <protection/>
    </xf>
    <xf numFmtId="186" fontId="9" fillId="0" borderId="17" xfId="69" applyNumberFormat="1" applyFont="1" applyFill="1" applyBorder="1" applyAlignment="1">
      <alignment horizontal="right" vertical="top"/>
      <protection/>
    </xf>
    <xf numFmtId="0" fontId="9" fillId="0" borderId="17" xfId="69" applyNumberFormat="1" applyFont="1" applyBorder="1" applyAlignment="1">
      <alignment horizontal="right" vertical="top"/>
      <protection/>
    </xf>
    <xf numFmtId="0" fontId="7" fillId="0" borderId="0" xfId="69" applyFont="1" applyBorder="1" applyAlignment="1">
      <alignment vertical="distributed" wrapText="1"/>
      <protection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86" fontId="9" fillId="0" borderId="10" xfId="69" applyNumberFormat="1" applyFont="1" applyFill="1" applyBorder="1" applyAlignment="1">
      <alignment horizontal="right" vertical="top"/>
      <protection/>
    </xf>
    <xf numFmtId="186" fontId="7" fillId="0" borderId="16" xfId="69" applyNumberFormat="1" applyFont="1" applyFill="1" applyBorder="1" applyAlignment="1">
      <alignment horizontal="right" vertical="top"/>
      <protection/>
    </xf>
    <xf numFmtId="186" fontId="7" fillId="0" borderId="0" xfId="69" applyNumberFormat="1" applyFont="1" applyFill="1" applyBorder="1" applyAlignment="1">
      <alignment horizontal="right" vertical="top"/>
      <protection/>
    </xf>
    <xf numFmtId="186" fontId="7" fillId="0" borderId="16" xfId="69" applyNumberFormat="1" applyFont="1" applyFill="1" applyBorder="1" applyAlignment="1">
      <alignment vertical="top"/>
      <protection/>
    </xf>
    <xf numFmtId="1" fontId="9" fillId="0" borderId="0" xfId="69" applyNumberFormat="1" applyFont="1" applyFill="1" applyBorder="1" applyAlignment="1">
      <alignment horizontal="right" vertical="top"/>
      <protection/>
    </xf>
    <xf numFmtId="186" fontId="9" fillId="0" borderId="14" xfId="69" applyNumberFormat="1" applyFont="1" applyFill="1" applyBorder="1" applyAlignment="1">
      <alignment horizontal="right" vertical="top"/>
      <protection/>
    </xf>
    <xf numFmtId="186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7" fillId="0" borderId="0" xfId="69" applyNumberFormat="1" applyFont="1" applyFill="1" applyBorder="1" applyAlignment="1">
      <alignment horizontal="right" vertical="top"/>
      <protection/>
    </xf>
    <xf numFmtId="169" fontId="9" fillId="0" borderId="0" xfId="69" applyNumberFormat="1" applyFont="1" applyFill="1" applyBorder="1" applyAlignment="1">
      <alignment horizontal="right" indent="1"/>
      <protection/>
    </xf>
    <xf numFmtId="169" fontId="9" fillId="0" borderId="0" xfId="69" applyNumberFormat="1" applyFont="1" applyFill="1" applyBorder="1" applyAlignment="1">
      <alignment horizontal="right" vertical="top" indent="1"/>
      <protection/>
    </xf>
    <xf numFmtId="0" fontId="7" fillId="0" borderId="14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Fill="1" applyBorder="1" applyAlignment="1">
      <alignment vertical="top"/>
      <protection/>
    </xf>
    <xf numFmtId="169" fontId="9" fillId="0" borderId="14" xfId="69" applyNumberFormat="1" applyFont="1" applyFill="1" applyBorder="1" applyAlignment="1">
      <alignment horizontal="right" vertical="top" indent="1"/>
      <protection/>
    </xf>
    <xf numFmtId="0" fontId="7" fillId="0" borderId="0" xfId="0" applyFont="1" applyFill="1" applyAlignment="1">
      <alignment/>
    </xf>
    <xf numFmtId="169" fontId="7" fillId="0" borderId="16" xfId="69" applyNumberFormat="1" applyFont="1" applyFill="1" applyBorder="1" applyAlignment="1">
      <alignment horizontal="right" vertical="top"/>
      <protection/>
    </xf>
    <xf numFmtId="0" fontId="7" fillId="0" borderId="0" xfId="69" applyFont="1" applyFill="1">
      <alignment/>
      <protection/>
    </xf>
    <xf numFmtId="169" fontId="7" fillId="0" borderId="14" xfId="69" applyNumberFormat="1" applyFont="1" applyFill="1" applyBorder="1" applyAlignment="1">
      <alignment horizontal="right" vertical="top" indent="1"/>
      <protection/>
    </xf>
    <xf numFmtId="186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32" fillId="0" borderId="0" xfId="0" applyFont="1" applyFill="1" applyAlignment="1">
      <alignment/>
    </xf>
    <xf numFmtId="169" fontId="7" fillId="0" borderId="0" xfId="69" applyNumberFormat="1" applyFont="1" applyFill="1" applyBorder="1" applyAlignment="1">
      <alignment horizontal="right" vertical="top" indent="1"/>
      <protection/>
    </xf>
    <xf numFmtId="186" fontId="7" fillId="0" borderId="14" xfId="69" applyNumberFormat="1" applyFont="1" applyFill="1" applyBorder="1" applyAlignment="1">
      <alignment horizontal="right" vertical="top"/>
      <protection/>
    </xf>
    <xf numFmtId="0" fontId="9" fillId="0" borderId="0" xfId="0" applyFont="1" applyAlignment="1">
      <alignment vertical="top"/>
    </xf>
    <xf numFmtId="1" fontId="7" fillId="0" borderId="17" xfId="69" applyNumberFormat="1" applyFont="1" applyBorder="1" applyAlignment="1">
      <alignment vertical="top"/>
      <protection/>
    </xf>
    <xf numFmtId="1" fontId="9" fillId="0" borderId="14" xfId="69" applyNumberFormat="1" applyFont="1" applyBorder="1" applyAlignment="1">
      <alignment vertical="top"/>
      <protection/>
    </xf>
    <xf numFmtId="0" fontId="12" fillId="0" borderId="0" xfId="6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9" fillId="0" borderId="14" xfId="69" applyFont="1" applyBorder="1" applyAlignment="1">
      <alignment horizontal="right"/>
      <protection/>
    </xf>
    <xf numFmtId="0" fontId="8" fillId="0" borderId="14" xfId="0" applyFont="1" applyBorder="1" applyAlignment="1">
      <alignment horizontal="right"/>
    </xf>
    <xf numFmtId="0" fontId="7" fillId="0" borderId="20" xfId="69" applyFont="1" applyBorder="1" applyAlignment="1">
      <alignment vertical="distributed"/>
      <protection/>
    </xf>
    <xf numFmtId="0" fontId="8" fillId="0" borderId="13" xfId="0" applyFont="1" applyBorder="1" applyAlignment="1">
      <alignment vertical="distributed"/>
    </xf>
    <xf numFmtId="0" fontId="7" fillId="0" borderId="21" xfId="69" applyFont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19" xfId="69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9" fillId="0" borderId="14" xfId="0" applyFont="1" applyBorder="1" applyAlignment="1">
      <alignment horizontal="right"/>
    </xf>
    <xf numFmtId="0" fontId="9" fillId="0" borderId="13" xfId="0" applyFont="1" applyBorder="1" applyAlignment="1">
      <alignment vertical="distributed"/>
    </xf>
    <xf numFmtId="0" fontId="9" fillId="0" borderId="21" xfId="69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69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7" fillId="0" borderId="10" xfId="69" applyFont="1" applyBorder="1" applyAlignment="1">
      <alignment vertical="distributed"/>
      <protection/>
    </xf>
    <xf numFmtId="0" fontId="8" fillId="0" borderId="14" xfId="0" applyFont="1" applyBorder="1" applyAlignment="1">
      <alignment vertical="distributed"/>
    </xf>
    <xf numFmtId="0" fontId="7" fillId="0" borderId="19" xfId="69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2" xfId="69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vertical="distributed"/>
    </xf>
    <xf numFmtId="0" fontId="7" fillId="0" borderId="22" xfId="0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tabSelected="1" view="pageLayout" workbookViewId="0" topLeftCell="A1">
      <selection activeCell="A3" sqref="A3:H3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145" t="s">
        <v>62</v>
      </c>
      <c r="B3" s="14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47" t="s">
        <v>36</v>
      </c>
      <c r="B5" s="147"/>
      <c r="C5" s="147"/>
      <c r="D5" s="148"/>
      <c r="E5" s="148"/>
      <c r="F5" s="148"/>
      <c r="G5" s="148"/>
      <c r="H5" s="148"/>
    </row>
    <row r="6" spans="1:8" ht="1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1.75" customHeight="1">
      <c r="A7" s="150"/>
      <c r="B7" s="152"/>
      <c r="C7" s="152"/>
      <c r="D7" s="152"/>
      <c r="E7" s="152"/>
      <c r="F7" s="152"/>
      <c r="G7" s="152"/>
      <c r="H7" s="155"/>
    </row>
    <row r="8" spans="1:8" ht="15">
      <c r="A8" s="4" t="s">
        <v>56</v>
      </c>
      <c r="B8" s="54">
        <v>655</v>
      </c>
      <c r="C8" s="40">
        <v>0</v>
      </c>
      <c r="D8" s="41">
        <v>0</v>
      </c>
      <c r="E8" s="40">
        <v>7</v>
      </c>
      <c r="F8" s="40">
        <v>644</v>
      </c>
      <c r="G8" s="40">
        <v>4</v>
      </c>
      <c r="H8" s="40">
        <v>0</v>
      </c>
    </row>
    <row r="9" spans="1:8" ht="15">
      <c r="A9" s="3" t="s">
        <v>1</v>
      </c>
      <c r="B9" s="48">
        <v>283</v>
      </c>
      <c r="C9" s="23">
        <v>0</v>
      </c>
      <c r="D9" s="23">
        <v>0</v>
      </c>
      <c r="E9" s="31">
        <v>0</v>
      </c>
      <c r="F9" s="23">
        <v>0</v>
      </c>
      <c r="G9" s="23">
        <v>283</v>
      </c>
      <c r="H9" s="23">
        <v>0</v>
      </c>
    </row>
    <row r="10" spans="1:8" ht="15">
      <c r="A10" s="3" t="s">
        <v>2</v>
      </c>
      <c r="B10" s="48">
        <v>1766</v>
      </c>
      <c r="C10" s="23">
        <v>98</v>
      </c>
      <c r="D10" s="23">
        <v>815</v>
      </c>
      <c r="E10" s="31">
        <v>851</v>
      </c>
      <c r="F10" s="32">
        <v>0</v>
      </c>
      <c r="G10" s="23">
        <v>2</v>
      </c>
      <c r="H10" s="23">
        <v>0</v>
      </c>
    </row>
    <row r="11" spans="1:8" ht="15">
      <c r="A11" s="3" t="s">
        <v>3</v>
      </c>
      <c r="B11" s="48">
        <v>16</v>
      </c>
      <c r="C11" s="23">
        <v>0</v>
      </c>
      <c r="D11" s="23">
        <v>0</v>
      </c>
      <c r="E11" s="31">
        <v>14</v>
      </c>
      <c r="F11" s="23">
        <v>2</v>
      </c>
      <c r="G11" s="23">
        <v>0</v>
      </c>
      <c r="H11" s="23">
        <v>0</v>
      </c>
    </row>
    <row r="12" spans="1:8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52">
        <v>-2</v>
      </c>
      <c r="C13" s="25">
        <v>4</v>
      </c>
      <c r="D13" s="23">
        <v>1</v>
      </c>
      <c r="E13" s="31">
        <v>-15</v>
      </c>
      <c r="F13" s="23">
        <v>8</v>
      </c>
      <c r="G13" s="23">
        <v>0</v>
      </c>
      <c r="H13" s="23">
        <v>0</v>
      </c>
    </row>
    <row r="14" spans="1:9" ht="15">
      <c r="A14" s="5" t="s">
        <v>43</v>
      </c>
      <c r="B14" s="48">
        <v>2686</v>
      </c>
      <c r="C14" s="28">
        <v>102</v>
      </c>
      <c r="D14" s="46">
        <v>816</v>
      </c>
      <c r="E14" s="46">
        <v>829</v>
      </c>
      <c r="F14" s="46">
        <v>650</v>
      </c>
      <c r="G14" s="46">
        <v>289</v>
      </c>
      <c r="H14" s="46">
        <v>0</v>
      </c>
      <c r="I14" s="19"/>
    </row>
    <row r="15" spans="1:9" ht="15">
      <c r="A15" s="10" t="s">
        <v>8</v>
      </c>
      <c r="B15" s="54">
        <v>415</v>
      </c>
      <c r="C15" s="27">
        <v>2</v>
      </c>
      <c r="D15" s="27">
        <v>365</v>
      </c>
      <c r="E15" s="27">
        <v>23</v>
      </c>
      <c r="F15" s="27">
        <v>21</v>
      </c>
      <c r="G15" s="27">
        <v>4</v>
      </c>
      <c r="H15" s="27">
        <v>0</v>
      </c>
      <c r="I15" s="19"/>
    </row>
    <row r="16" spans="1:8" ht="15">
      <c r="A16" s="3" t="s">
        <v>9</v>
      </c>
      <c r="B16" s="48">
        <v>4</v>
      </c>
      <c r="C16" s="23">
        <v>0</v>
      </c>
      <c r="D16" s="23">
        <v>0</v>
      </c>
      <c r="E16" s="34">
        <v>0</v>
      </c>
      <c r="F16" s="23">
        <v>0</v>
      </c>
      <c r="G16" s="23">
        <v>4</v>
      </c>
      <c r="H16" s="23">
        <v>0</v>
      </c>
    </row>
    <row r="17" spans="1:8" ht="38.25">
      <c r="A17" s="2" t="s">
        <v>23</v>
      </c>
      <c r="B17" s="48">
        <v>279</v>
      </c>
      <c r="C17" s="23">
        <v>0</v>
      </c>
      <c r="D17" s="23">
        <v>279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31</v>
      </c>
      <c r="C18" s="23">
        <v>0</v>
      </c>
      <c r="D18" s="23">
        <v>14</v>
      </c>
      <c r="E18" s="31">
        <v>7</v>
      </c>
      <c r="F18" s="23">
        <v>10</v>
      </c>
      <c r="G18" s="23">
        <v>0</v>
      </c>
      <c r="H18" s="23">
        <v>0</v>
      </c>
    </row>
    <row r="19" spans="1:8" ht="25.5">
      <c r="A19" s="3" t="s">
        <v>25</v>
      </c>
      <c r="B19" s="48">
        <v>39</v>
      </c>
      <c r="C19" s="23">
        <v>0</v>
      </c>
      <c r="D19" s="23">
        <v>39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44</v>
      </c>
      <c r="C20" s="23">
        <v>2</v>
      </c>
      <c r="D20" s="23">
        <v>33</v>
      </c>
      <c r="E20" s="34">
        <v>0</v>
      </c>
      <c r="F20" s="23">
        <v>9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16</v>
      </c>
      <c r="C22" s="23">
        <v>0</v>
      </c>
      <c r="D22" s="23">
        <v>0</v>
      </c>
      <c r="E22" s="31">
        <v>16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v>331</v>
      </c>
      <c r="C26" s="27">
        <v>0</v>
      </c>
      <c r="D26" s="27">
        <v>0</v>
      </c>
      <c r="E26" s="27">
        <v>11</v>
      </c>
      <c r="F26" s="27">
        <v>0</v>
      </c>
      <c r="G26" s="27">
        <v>81</v>
      </c>
      <c r="H26" s="27">
        <v>239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8" ht="15">
      <c r="A27" s="3" t="s">
        <v>9</v>
      </c>
      <c r="B27" s="48"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</row>
    <row r="28" spans="1:8" ht="38.25">
      <c r="A28" s="2" t="s">
        <v>23</v>
      </c>
      <c r="B28" s="48">
        <v>216</v>
      </c>
      <c r="C28" s="23">
        <v>0</v>
      </c>
      <c r="D28" s="23">
        <v>0</v>
      </c>
      <c r="E28" s="31">
        <v>0</v>
      </c>
      <c r="F28" s="23">
        <v>0</v>
      </c>
      <c r="G28" s="24">
        <v>73</v>
      </c>
      <c r="H28" s="24">
        <v>143</v>
      </c>
    </row>
    <row r="29" spans="1:8" ht="38.25">
      <c r="A29" s="2" t="s">
        <v>24</v>
      </c>
      <c r="B29" s="48">
        <v>18</v>
      </c>
      <c r="C29" s="23">
        <v>0</v>
      </c>
      <c r="D29" s="23">
        <v>0</v>
      </c>
      <c r="E29" s="31">
        <v>0</v>
      </c>
      <c r="F29" s="23">
        <v>0</v>
      </c>
      <c r="G29" s="23">
        <v>3</v>
      </c>
      <c r="H29" s="23">
        <v>15</v>
      </c>
    </row>
    <row r="30" spans="1:8" ht="25.5">
      <c r="A30" s="3" t="s">
        <v>25</v>
      </c>
      <c r="B30" s="48"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v>38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38</v>
      </c>
    </row>
    <row r="32" spans="1:8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v>11</v>
      </c>
      <c r="C33" s="23">
        <v>0</v>
      </c>
      <c r="D33" s="23">
        <v>0</v>
      </c>
      <c r="E33" s="31">
        <v>11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v>18</v>
      </c>
      <c r="C37" s="27">
        <v>0</v>
      </c>
      <c r="D37" s="27">
        <v>0</v>
      </c>
      <c r="E37" s="33">
        <v>0</v>
      </c>
      <c r="F37" s="27">
        <v>0</v>
      </c>
      <c r="G37" s="27">
        <v>16</v>
      </c>
      <c r="H37" s="35">
        <v>2</v>
      </c>
      <c r="I37" s="20"/>
    </row>
    <row r="38" spans="1:9" ht="15.75" customHeight="1">
      <c r="A38" s="13" t="s">
        <v>14</v>
      </c>
      <c r="B38" s="52">
        <v>129</v>
      </c>
      <c r="C38" s="36">
        <v>0</v>
      </c>
      <c r="D38" s="28">
        <v>58</v>
      </c>
      <c r="E38" s="39">
        <v>3</v>
      </c>
      <c r="F38" s="36">
        <v>0</v>
      </c>
      <c r="G38" s="37">
        <v>33</v>
      </c>
      <c r="H38" s="37">
        <v>35</v>
      </c>
      <c r="I38" s="20"/>
    </row>
    <row r="39" spans="1:9" ht="15">
      <c r="A39" s="5" t="s">
        <v>45</v>
      </c>
      <c r="B39" s="48">
        <v>2455</v>
      </c>
      <c r="C39" s="26">
        <v>100</v>
      </c>
      <c r="D39" s="26">
        <v>393</v>
      </c>
      <c r="E39" s="26">
        <v>814</v>
      </c>
      <c r="F39" s="26">
        <v>629</v>
      </c>
      <c r="G39" s="26">
        <v>317</v>
      </c>
      <c r="H39" s="26">
        <v>202</v>
      </c>
      <c r="I39" s="19"/>
    </row>
    <row r="40" spans="1:9" ht="15">
      <c r="A40" s="5" t="s">
        <v>46</v>
      </c>
      <c r="B40" s="45">
        <v>2410</v>
      </c>
      <c r="C40" s="46">
        <v>100</v>
      </c>
      <c r="D40" s="46">
        <v>393</v>
      </c>
      <c r="E40" s="46">
        <v>778</v>
      </c>
      <c r="F40" s="46">
        <v>620</v>
      </c>
      <c r="G40" s="46">
        <v>317</v>
      </c>
      <c r="H40" s="46">
        <v>202</v>
      </c>
      <c r="I40" s="19"/>
    </row>
    <row r="41" spans="1:9" ht="15">
      <c r="A41" s="12" t="s">
        <v>13</v>
      </c>
      <c r="B41" s="48">
        <v>209</v>
      </c>
      <c r="C41" s="27">
        <v>40</v>
      </c>
      <c r="D41" s="27">
        <v>60</v>
      </c>
      <c r="E41" s="27">
        <v>4</v>
      </c>
      <c r="F41" s="27">
        <v>1</v>
      </c>
      <c r="G41" s="27">
        <v>65</v>
      </c>
      <c r="H41" s="27">
        <v>39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5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0</v>
      </c>
      <c r="I43" s="19"/>
    </row>
    <row r="44" spans="1:9" ht="15">
      <c r="A44" s="3" t="s">
        <v>19</v>
      </c>
      <c r="B44" s="48">
        <v>88</v>
      </c>
      <c r="C44" s="23">
        <v>39</v>
      </c>
      <c r="D44" s="23">
        <v>35</v>
      </c>
      <c r="E44" s="31">
        <v>0</v>
      </c>
      <c r="F44" s="23">
        <v>0</v>
      </c>
      <c r="G44" s="23">
        <v>14</v>
      </c>
      <c r="H44" s="32">
        <v>0</v>
      </c>
      <c r="I44" s="19"/>
    </row>
    <row r="45" spans="1:9" ht="15">
      <c r="A45" s="3" t="s">
        <v>49</v>
      </c>
      <c r="B45" s="48">
        <v>4</v>
      </c>
      <c r="C45" s="29">
        <v>0</v>
      </c>
      <c r="D45" s="29">
        <v>0</v>
      </c>
      <c r="E45" s="38">
        <v>0</v>
      </c>
      <c r="F45" s="23">
        <v>0</v>
      </c>
      <c r="G45" s="23">
        <v>4</v>
      </c>
      <c r="H45" s="32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9">
        <v>0</v>
      </c>
      <c r="H46" s="23">
        <v>0</v>
      </c>
      <c r="I46" s="19"/>
    </row>
    <row r="47" spans="1:9" ht="15">
      <c r="A47" s="3" t="s">
        <v>50</v>
      </c>
      <c r="B47" s="48"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19"/>
    </row>
    <row r="48" spans="1:9" ht="15">
      <c r="A48" s="3" t="s">
        <v>30</v>
      </c>
      <c r="B48" s="48">
        <v>94</v>
      </c>
      <c r="C48" s="23">
        <v>1</v>
      </c>
      <c r="D48" s="23">
        <v>21</v>
      </c>
      <c r="E48" s="31">
        <v>0</v>
      </c>
      <c r="F48" s="23">
        <v>1</v>
      </c>
      <c r="G48" s="23">
        <v>34</v>
      </c>
      <c r="H48" s="23">
        <v>37</v>
      </c>
      <c r="I48" s="19"/>
    </row>
    <row r="49" spans="1:9" ht="15" customHeight="1">
      <c r="A49" s="3" t="s">
        <v>35</v>
      </c>
      <c r="B49" s="48">
        <v>1</v>
      </c>
      <c r="C49" s="23">
        <v>0</v>
      </c>
      <c r="D49" s="23">
        <v>1</v>
      </c>
      <c r="E49" s="31">
        <v>0</v>
      </c>
      <c r="F49" s="23">
        <v>0</v>
      </c>
      <c r="G49" s="23">
        <v>0</v>
      </c>
      <c r="H49" s="23">
        <v>0</v>
      </c>
      <c r="I49" s="19"/>
    </row>
    <row r="50" spans="1:9" ht="15">
      <c r="A50" s="3" t="s">
        <v>61</v>
      </c>
      <c r="B50" s="48">
        <v>1</v>
      </c>
      <c r="C50" s="23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4</v>
      </c>
      <c r="C51" s="23">
        <v>0</v>
      </c>
      <c r="D51" s="23">
        <v>1</v>
      </c>
      <c r="E51" s="31">
        <v>3</v>
      </c>
      <c r="F51" s="23">
        <v>0</v>
      </c>
      <c r="G51" s="23">
        <v>0</v>
      </c>
      <c r="H51" s="23">
        <v>0</v>
      </c>
      <c r="I51" s="19"/>
    </row>
    <row r="52" spans="1:9" ht="15" customHeight="1">
      <c r="A52" s="3" t="s">
        <v>51</v>
      </c>
      <c r="B52" s="48">
        <v>6</v>
      </c>
      <c r="C52" s="23">
        <v>0</v>
      </c>
      <c r="D52" s="23">
        <v>1</v>
      </c>
      <c r="E52" s="31">
        <v>0</v>
      </c>
      <c r="F52" s="23">
        <v>0</v>
      </c>
      <c r="G52" s="23">
        <v>3</v>
      </c>
      <c r="H52" s="23">
        <v>2</v>
      </c>
      <c r="I52" s="19"/>
    </row>
    <row r="53" spans="1:9" ht="15">
      <c r="A53" s="3" t="s">
        <v>31</v>
      </c>
      <c r="B53" s="48">
        <v>4</v>
      </c>
      <c r="C53" s="23">
        <v>0</v>
      </c>
      <c r="D53" s="23">
        <v>0</v>
      </c>
      <c r="E53" s="31">
        <v>0</v>
      </c>
      <c r="F53" s="23">
        <v>0</v>
      </c>
      <c r="G53" s="23">
        <v>4</v>
      </c>
      <c r="H53" s="23">
        <v>0</v>
      </c>
      <c r="I53" s="19"/>
    </row>
    <row r="54" spans="1:8" ht="15">
      <c r="A54" s="12" t="s">
        <v>11</v>
      </c>
      <c r="B54" s="48">
        <v>662</v>
      </c>
      <c r="C54" s="27">
        <v>0</v>
      </c>
      <c r="D54" s="27">
        <v>20</v>
      </c>
      <c r="E54" s="27">
        <v>637</v>
      </c>
      <c r="F54" s="27">
        <v>0</v>
      </c>
      <c r="G54" s="27">
        <v>5</v>
      </c>
      <c r="H54" s="27">
        <v>0</v>
      </c>
    </row>
    <row r="55" spans="1:8" ht="15">
      <c r="A55" s="3" t="s">
        <v>52</v>
      </c>
      <c r="B55" s="48">
        <v>25</v>
      </c>
      <c r="C55" s="23">
        <v>0</v>
      </c>
      <c r="D55" s="23">
        <v>0</v>
      </c>
      <c r="E55" s="31">
        <v>25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v>621</v>
      </c>
      <c r="C56" s="23">
        <v>0</v>
      </c>
      <c r="D56" s="23">
        <v>13</v>
      </c>
      <c r="E56" s="31">
        <v>604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v>8</v>
      </c>
      <c r="C58" s="23">
        <v>0</v>
      </c>
      <c r="D58" s="23">
        <v>7</v>
      </c>
      <c r="E58" s="31">
        <v>0</v>
      </c>
      <c r="F58" s="23">
        <v>0</v>
      </c>
      <c r="G58" s="23">
        <v>1</v>
      </c>
      <c r="H58" s="23">
        <v>0</v>
      </c>
    </row>
    <row r="59" spans="1:8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9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  <c r="I60" s="19"/>
    </row>
    <row r="61" spans="1:8" ht="15">
      <c r="A61" s="12" t="s">
        <v>34</v>
      </c>
      <c r="B61" s="48">
        <v>1539</v>
      </c>
      <c r="C61" s="27">
        <v>60</v>
      </c>
      <c r="D61" s="27">
        <v>313</v>
      </c>
      <c r="E61" s="27">
        <v>137</v>
      </c>
      <c r="F61" s="27">
        <v>619</v>
      </c>
      <c r="G61" s="27">
        <v>247</v>
      </c>
      <c r="H61" s="27">
        <v>163</v>
      </c>
    </row>
    <row r="62" spans="1:8" ht="15">
      <c r="A62" s="3" t="s">
        <v>55</v>
      </c>
      <c r="B62" s="48">
        <v>1205</v>
      </c>
      <c r="C62" s="23">
        <v>42</v>
      </c>
      <c r="D62" s="23">
        <v>226</v>
      </c>
      <c r="E62" s="31">
        <v>66</v>
      </c>
      <c r="F62" s="23">
        <v>609</v>
      </c>
      <c r="G62" s="23">
        <v>144</v>
      </c>
      <c r="H62" s="23">
        <v>118</v>
      </c>
    </row>
    <row r="63" spans="1:8" ht="15">
      <c r="A63" s="3" t="s">
        <v>10</v>
      </c>
      <c r="B63" s="48">
        <v>260</v>
      </c>
      <c r="C63" s="23">
        <v>17</v>
      </c>
      <c r="D63" s="23">
        <v>85</v>
      </c>
      <c r="E63" s="31">
        <v>5</v>
      </c>
      <c r="F63" s="23">
        <v>9</v>
      </c>
      <c r="G63" s="23">
        <v>99</v>
      </c>
      <c r="H63" s="23">
        <v>45</v>
      </c>
    </row>
    <row r="64" spans="1:8" ht="15">
      <c r="A64" s="3" t="s">
        <v>60</v>
      </c>
      <c r="B64" s="48">
        <v>74</v>
      </c>
      <c r="C64" s="32">
        <v>1</v>
      </c>
      <c r="D64" s="23">
        <v>2</v>
      </c>
      <c r="E64" s="31">
        <v>66</v>
      </c>
      <c r="F64" s="23">
        <v>1</v>
      </c>
      <c r="G64" s="23">
        <v>4</v>
      </c>
      <c r="H64" s="23">
        <v>0</v>
      </c>
    </row>
    <row r="65" spans="1:9" ht="25.5">
      <c r="A65" s="12" t="s">
        <v>7</v>
      </c>
      <c r="B65" s="48">
        <v>45</v>
      </c>
      <c r="C65" s="27">
        <v>0</v>
      </c>
      <c r="D65" s="27">
        <v>0</v>
      </c>
      <c r="E65" s="33">
        <v>36</v>
      </c>
      <c r="F65" s="27">
        <v>9</v>
      </c>
      <c r="G65" s="27">
        <v>0</v>
      </c>
      <c r="H65" s="27">
        <v>0</v>
      </c>
      <c r="I65" s="19"/>
    </row>
    <row r="66" spans="1:8" ht="15">
      <c r="A66" s="13" t="s">
        <v>6</v>
      </c>
      <c r="B66" s="59">
        <v>0</v>
      </c>
      <c r="C66" s="25">
        <v>0</v>
      </c>
      <c r="D66" s="25">
        <v>0</v>
      </c>
      <c r="E66" s="25">
        <v>0</v>
      </c>
      <c r="F66" s="25" t="s">
        <v>39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workbookViewId="0" topLeftCell="A8">
      <selection activeCell="A6" sqref="A6:A7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45" t="s">
        <v>71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47" t="s">
        <v>36</v>
      </c>
      <c r="B5" s="147"/>
      <c r="C5" s="147"/>
      <c r="D5" s="157"/>
      <c r="E5" s="157"/>
      <c r="F5" s="157"/>
      <c r="G5" s="157"/>
      <c r="H5" s="157"/>
    </row>
    <row r="6" spans="1:8" ht="1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1.75" customHeight="1">
      <c r="A7" s="150"/>
      <c r="B7" s="152"/>
      <c r="C7" s="152"/>
      <c r="D7" s="152"/>
      <c r="E7" s="152"/>
      <c r="F7" s="152"/>
      <c r="G7" s="152"/>
      <c r="H7" s="155"/>
    </row>
    <row r="8" spans="1:8" ht="15">
      <c r="A8" s="4" t="s">
        <v>56</v>
      </c>
      <c r="B8" s="54">
        <f>SUM(C8:H8)</f>
        <v>798</v>
      </c>
      <c r="C8" s="40">
        <v>0</v>
      </c>
      <c r="D8" s="41">
        <v>0</v>
      </c>
      <c r="E8" s="40">
        <v>5</v>
      </c>
      <c r="F8" s="40">
        <v>787</v>
      </c>
      <c r="G8" s="40">
        <v>6</v>
      </c>
      <c r="H8" s="40">
        <v>0</v>
      </c>
    </row>
    <row r="9" spans="1:8" ht="15">
      <c r="A9" s="3" t="s">
        <v>1</v>
      </c>
      <c r="B9" s="48">
        <f>SUM(C9:H9)</f>
        <v>219</v>
      </c>
      <c r="C9" s="23">
        <v>0</v>
      </c>
      <c r="D9" s="23">
        <v>0</v>
      </c>
      <c r="E9" s="31">
        <v>0</v>
      </c>
      <c r="F9" s="23">
        <v>0</v>
      </c>
      <c r="G9" s="23">
        <v>219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2109</v>
      </c>
      <c r="C10" s="23">
        <v>85</v>
      </c>
      <c r="D10" s="23">
        <v>913</v>
      </c>
      <c r="E10" s="31">
        <v>1026</v>
      </c>
      <c r="F10" s="32">
        <v>3</v>
      </c>
      <c r="G10" s="32">
        <v>82</v>
      </c>
      <c r="H10" s="23">
        <v>0</v>
      </c>
    </row>
    <row r="11" spans="1:8" ht="15">
      <c r="A11" s="3" t="s">
        <v>3</v>
      </c>
      <c r="B11" s="48">
        <f t="shared" si="0"/>
        <v>27</v>
      </c>
      <c r="C11" s="23">
        <v>0</v>
      </c>
      <c r="D11" s="23">
        <v>0</v>
      </c>
      <c r="E11" s="31">
        <v>27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12</v>
      </c>
      <c r="C13" s="25">
        <v>5</v>
      </c>
      <c r="D13" s="23">
        <v>2</v>
      </c>
      <c r="E13" s="31">
        <v>2</v>
      </c>
      <c r="F13" s="32">
        <v>3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3087</v>
      </c>
      <c r="C14" s="28">
        <f aca="true" t="shared" si="1" ref="C14:H14">C8+C9+C10-C11-C12-C13</f>
        <v>80</v>
      </c>
      <c r="D14" s="46">
        <f t="shared" si="1"/>
        <v>911</v>
      </c>
      <c r="E14" s="46">
        <f t="shared" si="1"/>
        <v>1002</v>
      </c>
      <c r="F14" s="46">
        <f t="shared" si="1"/>
        <v>787</v>
      </c>
      <c r="G14" s="46">
        <f t="shared" si="1"/>
        <v>307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430</v>
      </c>
      <c r="C15" s="27">
        <f aca="true" t="shared" si="2" ref="C15:H15">SUM(C16:C25)</f>
        <v>1</v>
      </c>
      <c r="D15" s="27">
        <f t="shared" si="2"/>
        <v>381</v>
      </c>
      <c r="E15" s="27">
        <f t="shared" si="2"/>
        <v>19</v>
      </c>
      <c r="F15" s="27">
        <f t="shared" si="2"/>
        <v>23</v>
      </c>
      <c r="G15" s="27">
        <f t="shared" si="2"/>
        <v>6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10</v>
      </c>
      <c r="C16" s="23">
        <v>0</v>
      </c>
      <c r="D16" s="23">
        <v>0</v>
      </c>
      <c r="E16" s="29">
        <v>0</v>
      </c>
      <c r="F16" s="23">
        <v>4</v>
      </c>
      <c r="G16" s="23">
        <v>6</v>
      </c>
      <c r="H16" s="23">
        <v>0</v>
      </c>
    </row>
    <row r="17" spans="1:8" ht="38.25">
      <c r="A17" s="2" t="s">
        <v>23</v>
      </c>
      <c r="B17" s="48">
        <f t="shared" si="0"/>
        <v>285</v>
      </c>
      <c r="C17" s="23">
        <v>0</v>
      </c>
      <c r="D17" s="24">
        <v>285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28</v>
      </c>
      <c r="C18" s="23">
        <v>0</v>
      </c>
      <c r="D18" s="23">
        <v>18</v>
      </c>
      <c r="E18" s="31">
        <v>6</v>
      </c>
      <c r="F18" s="23">
        <v>4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41</v>
      </c>
      <c r="C19" s="29">
        <v>0</v>
      </c>
      <c r="D19" s="23">
        <v>40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53</v>
      </c>
      <c r="C20" s="23">
        <v>1</v>
      </c>
      <c r="D20" s="23">
        <v>38</v>
      </c>
      <c r="E20" s="34">
        <v>1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12</v>
      </c>
      <c r="C22" s="23">
        <v>0</v>
      </c>
      <c r="D22" s="23">
        <v>0</v>
      </c>
      <c r="E22" s="31">
        <v>12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345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8</v>
      </c>
      <c r="F26" s="70">
        <v>0</v>
      </c>
      <c r="G26" s="27">
        <f t="shared" si="3"/>
        <v>82</v>
      </c>
      <c r="H26" s="27">
        <f t="shared" si="3"/>
        <v>255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7</v>
      </c>
      <c r="C27" s="23">
        <v>0</v>
      </c>
      <c r="D27" s="23">
        <v>0</v>
      </c>
      <c r="E27" s="31">
        <v>0</v>
      </c>
      <c r="F27" s="23">
        <v>0</v>
      </c>
      <c r="G27" s="23">
        <v>7</v>
      </c>
      <c r="H27" s="23">
        <v>0</v>
      </c>
    </row>
    <row r="28" spans="1:8" ht="38.25">
      <c r="A28" s="2" t="s">
        <v>23</v>
      </c>
      <c r="B28" s="48">
        <f t="shared" si="0"/>
        <v>224</v>
      </c>
      <c r="C28" s="23">
        <v>0</v>
      </c>
      <c r="D28" s="23">
        <v>0</v>
      </c>
      <c r="E28" s="31">
        <v>0</v>
      </c>
      <c r="F28" s="23">
        <v>0</v>
      </c>
      <c r="G28" s="24">
        <v>71</v>
      </c>
      <c r="H28" s="24">
        <v>153</v>
      </c>
    </row>
    <row r="29" spans="1:8" ht="38.25">
      <c r="A29" s="2" t="s">
        <v>24</v>
      </c>
      <c r="B29" s="48">
        <f t="shared" si="0"/>
        <v>21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17</v>
      </c>
    </row>
    <row r="30" spans="1:8" ht="25.5">
      <c r="A30" s="3" t="s">
        <v>25</v>
      </c>
      <c r="B30" s="48">
        <f t="shared" si="0"/>
        <v>43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43</v>
      </c>
    </row>
    <row r="31" spans="1:8" ht="25.5">
      <c r="A31" s="3" t="s">
        <v>26</v>
      </c>
      <c r="B31" s="48">
        <f t="shared" si="0"/>
        <v>42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42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8</v>
      </c>
      <c r="C33" s="23">
        <v>0</v>
      </c>
      <c r="D33" s="23">
        <v>0</v>
      </c>
      <c r="E33" s="31">
        <v>8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1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16</v>
      </c>
      <c r="C37" s="27">
        <v>0</v>
      </c>
      <c r="D37" s="29">
        <v>0</v>
      </c>
      <c r="E37" s="29">
        <v>0</v>
      </c>
      <c r="F37" s="27">
        <v>0</v>
      </c>
      <c r="G37" s="27">
        <v>14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124</v>
      </c>
      <c r="C38" s="73">
        <v>0</v>
      </c>
      <c r="D38" s="28">
        <v>44</v>
      </c>
      <c r="E38" s="39">
        <v>3</v>
      </c>
      <c r="F38" s="36">
        <v>0</v>
      </c>
      <c r="G38" s="37">
        <v>38</v>
      </c>
      <c r="H38" s="37">
        <v>39</v>
      </c>
      <c r="I38" s="20"/>
    </row>
    <row r="39" spans="1:15" ht="15">
      <c r="A39" s="5" t="s">
        <v>45</v>
      </c>
      <c r="B39" s="48">
        <f t="shared" si="0"/>
        <v>2862</v>
      </c>
      <c r="C39" s="46">
        <f aca="true" t="shared" si="4" ref="C39:H39">C14-C15+C26-C37-C38</f>
        <v>79</v>
      </c>
      <c r="D39" s="46">
        <f t="shared" si="4"/>
        <v>486</v>
      </c>
      <c r="E39" s="46">
        <f t="shared" si="4"/>
        <v>988</v>
      </c>
      <c r="F39" s="46">
        <f t="shared" si="4"/>
        <v>764</v>
      </c>
      <c r="G39" s="46">
        <f t="shared" si="4"/>
        <v>331</v>
      </c>
      <c r="H39" s="46">
        <f t="shared" si="4"/>
        <v>214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2786</v>
      </c>
      <c r="C40" s="53">
        <f aca="true" t="shared" si="5" ref="C40:H40">C39-C65</f>
        <v>79</v>
      </c>
      <c r="D40" s="53">
        <f t="shared" si="5"/>
        <v>486</v>
      </c>
      <c r="E40" s="53">
        <f t="shared" si="5"/>
        <v>925</v>
      </c>
      <c r="F40" s="53">
        <f t="shared" si="5"/>
        <v>751</v>
      </c>
      <c r="G40" s="53">
        <f t="shared" si="5"/>
        <v>331</v>
      </c>
      <c r="H40" s="53">
        <f t="shared" si="5"/>
        <v>214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48">
        <f t="shared" si="0"/>
        <v>251</v>
      </c>
      <c r="C41" s="27">
        <f aca="true" t="shared" si="6" ref="C41:H41">SUM(C42:C53)</f>
        <v>24</v>
      </c>
      <c r="D41" s="27">
        <f t="shared" si="6"/>
        <v>76</v>
      </c>
      <c r="E41" s="27">
        <f t="shared" si="6"/>
        <v>37</v>
      </c>
      <c r="F41" s="27">
        <f t="shared" si="6"/>
        <v>1</v>
      </c>
      <c r="G41" s="27">
        <f t="shared" si="6"/>
        <v>67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9">
        <v>0</v>
      </c>
      <c r="D42" s="29">
        <v>0</v>
      </c>
      <c r="E42" s="29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29">
        <v>0</v>
      </c>
      <c r="F43" s="29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102</v>
      </c>
      <c r="C44" s="23">
        <v>23</v>
      </c>
      <c r="D44" s="23">
        <v>42</v>
      </c>
      <c r="E44" s="31">
        <v>25</v>
      </c>
      <c r="F44" s="29">
        <v>0</v>
      </c>
      <c r="G44" s="23">
        <v>12</v>
      </c>
      <c r="H44" s="32">
        <v>0</v>
      </c>
      <c r="I44" s="89"/>
    </row>
    <row r="45" spans="1:9" ht="15">
      <c r="A45" s="3" t="s">
        <v>49</v>
      </c>
      <c r="B45" s="48">
        <f t="shared" si="0"/>
        <v>5</v>
      </c>
      <c r="C45" s="29">
        <v>0</v>
      </c>
      <c r="D45" s="23">
        <v>1</v>
      </c>
      <c r="E45" s="29">
        <v>0</v>
      </c>
      <c r="F45" s="23">
        <v>0</v>
      </c>
      <c r="G45" s="23">
        <v>4</v>
      </c>
      <c r="H45" s="29">
        <v>0</v>
      </c>
      <c r="I45" s="89"/>
    </row>
    <row r="46" spans="1:9" ht="15">
      <c r="A46" s="3" t="s">
        <v>20</v>
      </c>
      <c r="B46" s="48">
        <f t="shared" si="0"/>
        <v>1</v>
      </c>
      <c r="C46" s="23">
        <v>0</v>
      </c>
      <c r="D46" s="29">
        <v>0</v>
      </c>
      <c r="E46" s="31">
        <v>0</v>
      </c>
      <c r="F46" s="29">
        <v>0</v>
      </c>
      <c r="G46" s="31">
        <v>1</v>
      </c>
      <c r="H46" s="23">
        <v>0</v>
      </c>
      <c r="I46" s="89"/>
    </row>
    <row r="47" spans="1:9" ht="15">
      <c r="A47" s="3" t="s">
        <v>50</v>
      </c>
      <c r="B47" s="48">
        <f t="shared" si="0"/>
        <v>5</v>
      </c>
      <c r="C47" s="23">
        <v>0</v>
      </c>
      <c r="D47" s="23">
        <v>0</v>
      </c>
      <c r="E47" s="31">
        <v>4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107</v>
      </c>
      <c r="C48" s="23">
        <v>1</v>
      </c>
      <c r="D48" s="23">
        <v>28</v>
      </c>
      <c r="E48" s="31">
        <v>1</v>
      </c>
      <c r="F48" s="23">
        <v>1</v>
      </c>
      <c r="G48" s="23">
        <v>33</v>
      </c>
      <c r="H48" s="23">
        <v>43</v>
      </c>
      <c r="I48" s="89"/>
    </row>
    <row r="49" spans="1:9" ht="15" customHeight="1">
      <c r="A49" s="3" t="s">
        <v>35</v>
      </c>
      <c r="B49" s="48">
        <f t="shared" si="0"/>
        <v>2</v>
      </c>
      <c r="C49" s="23">
        <v>0</v>
      </c>
      <c r="D49" s="23">
        <v>1</v>
      </c>
      <c r="E49" s="31">
        <v>0</v>
      </c>
      <c r="F49" s="32">
        <v>0</v>
      </c>
      <c r="G49" s="29">
        <v>1</v>
      </c>
      <c r="H49" s="23">
        <v>0</v>
      </c>
      <c r="I49" s="89"/>
    </row>
    <row r="50" spans="1:9" ht="15">
      <c r="A50" s="3" t="s">
        <v>61</v>
      </c>
      <c r="B50" s="48">
        <f t="shared" si="0"/>
        <v>1</v>
      </c>
      <c r="C50" s="23">
        <v>0</v>
      </c>
      <c r="D50" s="29">
        <v>0</v>
      </c>
      <c r="E50" s="29">
        <v>0</v>
      </c>
      <c r="F50" s="32">
        <v>0</v>
      </c>
      <c r="G50" s="23">
        <v>1</v>
      </c>
      <c r="H50" s="32">
        <v>0</v>
      </c>
      <c r="I50" s="89"/>
    </row>
    <row r="51" spans="1:9" ht="15">
      <c r="A51" s="3" t="s">
        <v>21</v>
      </c>
      <c r="B51" s="48">
        <f t="shared" si="0"/>
        <v>9</v>
      </c>
      <c r="C51" s="23">
        <v>0</v>
      </c>
      <c r="D51" s="23">
        <v>1</v>
      </c>
      <c r="E51" s="31">
        <v>7</v>
      </c>
      <c r="F51" s="32">
        <v>0</v>
      </c>
      <c r="G51" s="23">
        <v>1</v>
      </c>
      <c r="H51" s="23">
        <v>0</v>
      </c>
      <c r="I51" s="89"/>
    </row>
    <row r="52" spans="1:9" ht="15" customHeight="1">
      <c r="A52" s="3" t="s">
        <v>51</v>
      </c>
      <c r="B52" s="48">
        <f t="shared" si="0"/>
        <v>8</v>
      </c>
      <c r="C52" s="23">
        <v>0</v>
      </c>
      <c r="D52" s="23">
        <v>1</v>
      </c>
      <c r="E52" s="32">
        <v>0</v>
      </c>
      <c r="F52" s="32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5</v>
      </c>
      <c r="C53" s="23">
        <v>0</v>
      </c>
      <c r="D53" s="23">
        <v>1</v>
      </c>
      <c r="E53" s="32">
        <v>0</v>
      </c>
      <c r="F53" s="32">
        <v>0</v>
      </c>
      <c r="G53" s="23">
        <v>4</v>
      </c>
      <c r="H53" s="23">
        <v>0</v>
      </c>
      <c r="I53" s="89"/>
    </row>
    <row r="54" spans="1:9" ht="15">
      <c r="A54" s="12" t="s">
        <v>11</v>
      </c>
      <c r="B54" s="48">
        <f t="shared" si="0"/>
        <v>758</v>
      </c>
      <c r="C54" s="27">
        <f aca="true" t="shared" si="7" ref="C54:H54">SUM(C55:C60)</f>
        <v>0</v>
      </c>
      <c r="D54" s="27">
        <f t="shared" si="7"/>
        <v>25</v>
      </c>
      <c r="E54" s="27">
        <f t="shared" si="7"/>
        <v>727</v>
      </c>
      <c r="F54" s="27">
        <f t="shared" si="7"/>
        <v>0</v>
      </c>
      <c r="G54" s="27">
        <f t="shared" si="7"/>
        <v>6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55</v>
      </c>
      <c r="C55" s="23">
        <v>0</v>
      </c>
      <c r="D55" s="23">
        <v>0</v>
      </c>
      <c r="E55" s="31">
        <v>55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688</v>
      </c>
      <c r="C56" s="23">
        <v>0</v>
      </c>
      <c r="D56" s="23">
        <v>19</v>
      </c>
      <c r="E56" s="31">
        <v>665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6</v>
      </c>
      <c r="C57" s="23">
        <v>0</v>
      </c>
      <c r="D57" s="23">
        <v>0</v>
      </c>
      <c r="E57" s="31">
        <v>6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65">
        <f t="shared" si="0"/>
        <v>0</v>
      </c>
      <c r="C59" s="23">
        <v>0</v>
      </c>
      <c r="D59" s="23">
        <v>0</v>
      </c>
      <c r="E59" s="32">
        <v>0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1777</v>
      </c>
      <c r="C61" s="27">
        <f aca="true" t="shared" si="8" ref="C61:H61">SUM(C62:C64)</f>
        <v>55</v>
      </c>
      <c r="D61" s="27">
        <f t="shared" si="8"/>
        <v>385</v>
      </c>
      <c r="E61" s="27">
        <f t="shared" si="8"/>
        <v>161</v>
      </c>
      <c r="F61" s="27">
        <f t="shared" si="8"/>
        <v>750</v>
      </c>
      <c r="G61" s="27">
        <f t="shared" si="8"/>
        <v>258</v>
      </c>
      <c r="H61" s="27">
        <f t="shared" si="8"/>
        <v>168</v>
      </c>
      <c r="I61" s="89"/>
    </row>
    <row r="62" spans="1:8" ht="15">
      <c r="A62" s="3" t="s">
        <v>55</v>
      </c>
      <c r="B62" s="48">
        <f t="shared" si="0"/>
        <v>1385</v>
      </c>
      <c r="C62" s="23">
        <v>36</v>
      </c>
      <c r="D62" s="23">
        <v>286</v>
      </c>
      <c r="E62" s="31">
        <v>62</v>
      </c>
      <c r="F62" s="23">
        <v>737</v>
      </c>
      <c r="G62" s="23">
        <v>142</v>
      </c>
      <c r="H62" s="23">
        <v>122</v>
      </c>
    </row>
    <row r="63" spans="1:8" ht="15">
      <c r="A63" s="3" t="s">
        <v>10</v>
      </c>
      <c r="B63" s="48">
        <f t="shared" si="0"/>
        <v>283</v>
      </c>
      <c r="C63" s="23">
        <v>18</v>
      </c>
      <c r="D63" s="23">
        <v>96</v>
      </c>
      <c r="E63" s="31">
        <v>1</v>
      </c>
      <c r="F63" s="32">
        <v>12</v>
      </c>
      <c r="G63" s="23">
        <v>110</v>
      </c>
      <c r="H63" s="23">
        <v>46</v>
      </c>
    </row>
    <row r="64" spans="1:8" ht="15">
      <c r="A64" s="3" t="s">
        <v>60</v>
      </c>
      <c r="B64" s="48">
        <f t="shared" si="0"/>
        <v>109</v>
      </c>
      <c r="C64" s="32">
        <v>1</v>
      </c>
      <c r="D64" s="23">
        <v>3</v>
      </c>
      <c r="E64" s="31">
        <v>98</v>
      </c>
      <c r="F64" s="23">
        <v>1</v>
      </c>
      <c r="G64" s="23">
        <v>6</v>
      </c>
      <c r="H64" s="32">
        <v>0</v>
      </c>
    </row>
    <row r="65" spans="1:9" ht="25.5">
      <c r="A65" s="12" t="s">
        <v>7</v>
      </c>
      <c r="B65" s="48">
        <f t="shared" si="0"/>
        <v>76</v>
      </c>
      <c r="C65" s="70">
        <v>0</v>
      </c>
      <c r="D65" s="27">
        <v>0</v>
      </c>
      <c r="E65" s="33">
        <v>63</v>
      </c>
      <c r="F65" s="27">
        <v>13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45" t="s">
        <v>72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47" t="s">
        <v>37</v>
      </c>
      <c r="B5" s="147"/>
      <c r="C5" s="147"/>
      <c r="D5" s="147"/>
      <c r="E5" s="147"/>
      <c r="F5" s="147"/>
      <c r="G5" s="147"/>
      <c r="H5" s="147"/>
    </row>
    <row r="6" spans="1:8" ht="20.2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18" customHeight="1">
      <c r="A7" s="150"/>
      <c r="B7" s="152"/>
      <c r="C7" s="152"/>
      <c r="D7" s="152"/>
      <c r="E7" s="152"/>
      <c r="F7" s="152"/>
      <c r="G7" s="152"/>
      <c r="H7" s="155"/>
    </row>
    <row r="8" spans="1:8" ht="15">
      <c r="A8" s="4" t="s">
        <v>56</v>
      </c>
      <c r="B8" s="94">
        <f aca="true" t="shared" si="0" ref="B8:B13">SUM(C8:H8)</f>
        <v>33409</v>
      </c>
      <c r="C8" s="76">
        <v>0</v>
      </c>
      <c r="D8" s="66">
        <v>4</v>
      </c>
      <c r="E8" s="79">
        <v>218</v>
      </c>
      <c r="F8" s="95">
        <v>32934</v>
      </c>
      <c r="G8" s="66">
        <v>253</v>
      </c>
      <c r="H8" s="76">
        <v>0</v>
      </c>
    </row>
    <row r="9" spans="1:8" ht="15">
      <c r="A9" s="3" t="s">
        <v>1</v>
      </c>
      <c r="B9" s="65">
        <f t="shared" si="0"/>
        <v>9166</v>
      </c>
      <c r="C9" s="77">
        <v>0</v>
      </c>
      <c r="D9" s="76">
        <v>0</v>
      </c>
      <c r="E9" s="76">
        <v>0</v>
      </c>
      <c r="F9" s="76">
        <v>0</v>
      </c>
      <c r="G9" s="29">
        <v>9166</v>
      </c>
      <c r="H9" s="76">
        <v>0</v>
      </c>
    </row>
    <row r="10" spans="1:8" ht="15">
      <c r="A10" s="3" t="s">
        <v>2</v>
      </c>
      <c r="B10" s="65">
        <f t="shared" si="0"/>
        <v>88433</v>
      </c>
      <c r="C10" s="29">
        <v>3579</v>
      </c>
      <c r="D10" s="29">
        <v>38250</v>
      </c>
      <c r="E10" s="38">
        <v>43074</v>
      </c>
      <c r="F10" s="29">
        <v>86</v>
      </c>
      <c r="G10" s="29">
        <v>3444</v>
      </c>
      <c r="H10" s="76">
        <v>0</v>
      </c>
    </row>
    <row r="11" spans="1:8" ht="15">
      <c r="A11" s="3" t="s">
        <v>3</v>
      </c>
      <c r="B11" s="65">
        <f t="shared" si="0"/>
        <v>1161</v>
      </c>
      <c r="C11" s="77">
        <v>0</v>
      </c>
      <c r="D11" s="76">
        <v>0</v>
      </c>
      <c r="E11" s="38">
        <v>1161</v>
      </c>
      <c r="F11" s="76">
        <v>0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453</v>
      </c>
      <c r="C13" s="29">
        <v>242</v>
      </c>
      <c r="D13" s="29">
        <v>97</v>
      </c>
      <c r="E13" s="38">
        <v>7</v>
      </c>
      <c r="F13" s="29">
        <v>107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129394</v>
      </c>
      <c r="C14" s="69">
        <f t="shared" si="1"/>
        <v>3337</v>
      </c>
      <c r="D14" s="69">
        <f t="shared" si="1"/>
        <v>38157</v>
      </c>
      <c r="E14" s="69">
        <f t="shared" si="1"/>
        <v>42124</v>
      </c>
      <c r="F14" s="69">
        <f t="shared" si="1"/>
        <v>32913</v>
      </c>
      <c r="G14" s="69">
        <f t="shared" si="1"/>
        <v>12863</v>
      </c>
      <c r="H14" s="80">
        <v>0</v>
      </c>
    </row>
    <row r="15" spans="1:8" ht="15">
      <c r="A15" s="10" t="s">
        <v>8</v>
      </c>
      <c r="B15" s="61">
        <f>SUM(C15:H15)</f>
        <v>18009</v>
      </c>
      <c r="C15" s="70">
        <f>SUM(C16:C25)</f>
        <v>72</v>
      </c>
      <c r="D15" s="35">
        <f>SUM(D16:D25)</f>
        <v>15930</v>
      </c>
      <c r="E15" s="35">
        <f>SUM(E16:E25)</f>
        <v>836</v>
      </c>
      <c r="F15" s="35">
        <f>SUM(F16:F25)</f>
        <v>918</v>
      </c>
      <c r="G15" s="35">
        <f>SUM(G16:G25)</f>
        <v>253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411</v>
      </c>
      <c r="C16" s="77">
        <v>0</v>
      </c>
      <c r="D16" s="77">
        <v>0</v>
      </c>
      <c r="E16" s="30">
        <v>8</v>
      </c>
      <c r="F16" s="29">
        <v>150</v>
      </c>
      <c r="G16" s="29">
        <v>253</v>
      </c>
      <c r="H16" s="77">
        <v>0</v>
      </c>
    </row>
    <row r="17" spans="1:8" ht="38.25">
      <c r="A17" s="2" t="s">
        <v>23</v>
      </c>
      <c r="B17" s="61">
        <f t="shared" si="2"/>
        <v>11949</v>
      </c>
      <c r="C17" s="77">
        <v>0</v>
      </c>
      <c r="D17" s="29">
        <v>11949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1179</v>
      </c>
      <c r="C18" s="77">
        <v>0</v>
      </c>
      <c r="D18" s="29">
        <v>743</v>
      </c>
      <c r="E18" s="30">
        <v>273</v>
      </c>
      <c r="F18" s="29">
        <v>163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1709</v>
      </c>
      <c r="C19" s="30">
        <v>3</v>
      </c>
      <c r="D19" s="29">
        <v>1674</v>
      </c>
      <c r="E19" s="77">
        <v>0</v>
      </c>
      <c r="F19" s="29">
        <v>32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2187</v>
      </c>
      <c r="C20" s="29">
        <v>69</v>
      </c>
      <c r="D20" s="29">
        <v>1564</v>
      </c>
      <c r="E20" s="30">
        <v>32</v>
      </c>
      <c r="F20" s="29">
        <v>522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523</v>
      </c>
      <c r="C22" s="77">
        <v>0</v>
      </c>
      <c r="D22" s="77">
        <v>0</v>
      </c>
      <c r="E22" s="30">
        <v>523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51</v>
      </c>
      <c r="C24" s="77">
        <v>0</v>
      </c>
      <c r="D24" s="77">
        <v>0</v>
      </c>
      <c r="E24" s="77">
        <v>0</v>
      </c>
      <c r="F24" s="29">
        <v>51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14464</v>
      </c>
      <c r="C26" s="77">
        <f>SUM(C28:C36)</f>
        <v>0</v>
      </c>
      <c r="D26" s="77">
        <v>0</v>
      </c>
      <c r="E26" s="70">
        <f>SUM(E27:E36)</f>
        <v>354</v>
      </c>
      <c r="F26" s="70">
        <f>SUM(F27:F36)</f>
        <v>12</v>
      </c>
      <c r="G26" s="70">
        <f>SUM(G27:G36)</f>
        <v>3440</v>
      </c>
      <c r="H26" s="70">
        <f>SUM(H27:H36)</f>
        <v>10658</v>
      </c>
    </row>
    <row r="27" spans="1:8" ht="15">
      <c r="A27" s="3" t="s">
        <v>9</v>
      </c>
      <c r="B27" s="61">
        <f aca="true" t="shared" si="3" ref="B27:B65">SUM(C27:H27)</f>
        <v>293</v>
      </c>
      <c r="C27" s="77">
        <v>0</v>
      </c>
      <c r="D27" s="77">
        <v>0</v>
      </c>
      <c r="E27" s="77">
        <v>0</v>
      </c>
      <c r="F27" s="77">
        <v>0</v>
      </c>
      <c r="G27" s="29">
        <v>293</v>
      </c>
      <c r="H27" s="77">
        <v>0</v>
      </c>
    </row>
    <row r="28" spans="1:8" ht="38.25">
      <c r="A28" s="2" t="s">
        <v>23</v>
      </c>
      <c r="B28" s="61">
        <f t="shared" si="3"/>
        <v>9384</v>
      </c>
      <c r="C28" s="77">
        <v>0</v>
      </c>
      <c r="D28" s="77">
        <v>0</v>
      </c>
      <c r="E28" s="77">
        <v>0</v>
      </c>
      <c r="F28" s="77">
        <v>0</v>
      </c>
      <c r="G28" s="30">
        <v>2980</v>
      </c>
      <c r="H28" s="30">
        <v>6404</v>
      </c>
    </row>
    <row r="29" spans="1:8" ht="38.25">
      <c r="A29" s="2" t="s">
        <v>24</v>
      </c>
      <c r="B29" s="61">
        <f t="shared" si="3"/>
        <v>869</v>
      </c>
      <c r="C29" s="77">
        <v>0</v>
      </c>
      <c r="D29" s="77">
        <v>0</v>
      </c>
      <c r="E29" s="77">
        <v>0</v>
      </c>
      <c r="F29" s="77">
        <v>0</v>
      </c>
      <c r="G29" s="29">
        <v>167</v>
      </c>
      <c r="H29" s="29">
        <v>702</v>
      </c>
    </row>
    <row r="30" spans="1:8" ht="25.5">
      <c r="A30" s="3" t="s">
        <v>25</v>
      </c>
      <c r="B30" s="61">
        <f t="shared" si="3"/>
        <v>1808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1808</v>
      </c>
    </row>
    <row r="31" spans="1:8" ht="25.5">
      <c r="A31" s="3" t="s">
        <v>26</v>
      </c>
      <c r="B31" s="61">
        <f t="shared" si="3"/>
        <v>1744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1744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354</v>
      </c>
      <c r="C33" s="77">
        <v>0</v>
      </c>
      <c r="D33" s="77">
        <v>0</v>
      </c>
      <c r="E33" s="30">
        <v>354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12</v>
      </c>
      <c r="C35" s="77">
        <v>0</v>
      </c>
      <c r="D35" s="77">
        <v>0</v>
      </c>
      <c r="E35" s="77">
        <v>0</v>
      </c>
      <c r="F35" s="29">
        <v>12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691</v>
      </c>
      <c r="C37" s="77">
        <v>0</v>
      </c>
      <c r="D37" s="70">
        <v>2</v>
      </c>
      <c r="E37" s="105">
        <v>1</v>
      </c>
      <c r="F37" s="77">
        <v>0</v>
      </c>
      <c r="G37" s="70">
        <v>618</v>
      </c>
      <c r="H37" s="70">
        <v>70</v>
      </c>
    </row>
    <row r="38" spans="1:8" ht="15">
      <c r="A38" s="13" t="s">
        <v>14</v>
      </c>
      <c r="B38" s="72">
        <f t="shared" si="3"/>
        <v>5214</v>
      </c>
      <c r="C38" s="73">
        <v>6</v>
      </c>
      <c r="D38" s="73">
        <v>1861</v>
      </c>
      <c r="E38" s="74">
        <v>131</v>
      </c>
      <c r="F38" s="73">
        <v>1</v>
      </c>
      <c r="G38" s="75">
        <v>1590</v>
      </c>
      <c r="H38" s="75">
        <v>1625</v>
      </c>
    </row>
    <row r="39" spans="1:15" ht="15">
      <c r="A39" s="5" t="s">
        <v>45</v>
      </c>
      <c r="B39" s="97">
        <f t="shared" si="3"/>
        <v>119944</v>
      </c>
      <c r="C39" s="83">
        <f aca="true" t="shared" si="4" ref="C39:H39">C14-C15+C26-C37-C38</f>
        <v>3259</v>
      </c>
      <c r="D39" s="69">
        <f t="shared" si="4"/>
        <v>20364</v>
      </c>
      <c r="E39" s="83">
        <f t="shared" si="4"/>
        <v>41510</v>
      </c>
      <c r="F39" s="83">
        <f t="shared" si="4"/>
        <v>32006</v>
      </c>
      <c r="G39" s="69">
        <f t="shared" si="4"/>
        <v>13842</v>
      </c>
      <c r="H39" s="69">
        <f t="shared" si="4"/>
        <v>8963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116663</v>
      </c>
      <c r="C40" s="86">
        <f aca="true" t="shared" si="5" ref="C40:H40">C39-C65</f>
        <v>3257</v>
      </c>
      <c r="D40" s="86">
        <f t="shared" si="5"/>
        <v>20364</v>
      </c>
      <c r="E40" s="86">
        <f t="shared" si="5"/>
        <v>38782</v>
      </c>
      <c r="F40" s="86">
        <f t="shared" si="5"/>
        <v>31455</v>
      </c>
      <c r="G40" s="86">
        <f t="shared" si="5"/>
        <v>13842</v>
      </c>
      <c r="H40" s="86">
        <f t="shared" si="5"/>
        <v>8963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10576</v>
      </c>
      <c r="C41" s="70">
        <f aca="true" t="shared" si="6" ref="C41:H41">SUM(C42:C53)</f>
        <v>990</v>
      </c>
      <c r="D41" s="70">
        <f t="shared" si="6"/>
        <v>3199</v>
      </c>
      <c r="E41" s="70">
        <f t="shared" si="6"/>
        <v>1568</v>
      </c>
      <c r="F41" s="70">
        <f t="shared" si="6"/>
        <v>66</v>
      </c>
      <c r="G41" s="70">
        <f t="shared" si="6"/>
        <v>2780</v>
      </c>
      <c r="H41" s="70">
        <f t="shared" si="6"/>
        <v>1973</v>
      </c>
    </row>
    <row r="42" spans="1:8" ht="15">
      <c r="A42" s="3" t="s">
        <v>47</v>
      </c>
      <c r="B42" s="61">
        <f t="shared" si="3"/>
        <v>8</v>
      </c>
      <c r="C42" s="29">
        <v>0</v>
      </c>
      <c r="D42" s="29">
        <v>0</v>
      </c>
      <c r="E42" s="29">
        <v>0</v>
      </c>
      <c r="F42" s="77">
        <v>0</v>
      </c>
      <c r="G42" s="29">
        <v>8</v>
      </c>
      <c r="H42" s="77">
        <v>0</v>
      </c>
    </row>
    <row r="43" spans="1:8" ht="15">
      <c r="A43" s="3" t="s">
        <v>48</v>
      </c>
      <c r="B43" s="61">
        <f t="shared" si="3"/>
        <v>237</v>
      </c>
      <c r="C43" s="77">
        <v>0</v>
      </c>
      <c r="D43" s="29">
        <v>30</v>
      </c>
      <c r="E43" s="77">
        <v>1</v>
      </c>
      <c r="F43" s="30">
        <v>3</v>
      </c>
      <c r="G43" s="29">
        <v>150</v>
      </c>
      <c r="H43" s="29">
        <v>53</v>
      </c>
    </row>
    <row r="44" spans="1:8" ht="15">
      <c r="A44" s="3" t="s">
        <v>19</v>
      </c>
      <c r="B44" s="61">
        <f t="shared" si="3"/>
        <v>4292</v>
      </c>
      <c r="C44" s="29">
        <v>929</v>
      </c>
      <c r="D44" s="29">
        <v>1777</v>
      </c>
      <c r="E44" s="30">
        <v>1077</v>
      </c>
      <c r="F44" s="30">
        <v>1</v>
      </c>
      <c r="G44" s="29">
        <v>508</v>
      </c>
      <c r="H44" s="29">
        <v>0</v>
      </c>
    </row>
    <row r="45" spans="1:8" ht="15">
      <c r="A45" s="3" t="s">
        <v>49</v>
      </c>
      <c r="B45" s="61">
        <f t="shared" si="3"/>
        <v>216</v>
      </c>
      <c r="C45" s="29">
        <v>1</v>
      </c>
      <c r="D45" s="29">
        <v>25</v>
      </c>
      <c r="E45" s="30">
        <v>3</v>
      </c>
      <c r="F45" s="77">
        <v>0</v>
      </c>
      <c r="G45" s="29">
        <v>176</v>
      </c>
      <c r="H45" s="29">
        <v>11</v>
      </c>
    </row>
    <row r="46" spans="1:8" ht="15">
      <c r="A46" s="3" t="s">
        <v>20</v>
      </c>
      <c r="B46" s="65">
        <f t="shared" si="3"/>
        <v>36</v>
      </c>
      <c r="C46" s="77">
        <v>0</v>
      </c>
      <c r="D46" s="29">
        <v>7</v>
      </c>
      <c r="E46" s="77">
        <v>0</v>
      </c>
      <c r="F46" s="29">
        <v>1</v>
      </c>
      <c r="G46" s="29">
        <v>28</v>
      </c>
      <c r="H46" s="77">
        <v>0</v>
      </c>
    </row>
    <row r="47" spans="1:8" ht="15">
      <c r="A47" s="3" t="s">
        <v>50</v>
      </c>
      <c r="B47" s="61">
        <f t="shared" si="3"/>
        <v>211</v>
      </c>
      <c r="C47" s="77">
        <v>0</v>
      </c>
      <c r="D47" s="77">
        <v>0</v>
      </c>
      <c r="E47" s="30">
        <v>156</v>
      </c>
      <c r="F47" s="77">
        <v>0</v>
      </c>
      <c r="G47" s="29">
        <v>55</v>
      </c>
      <c r="H47" s="77">
        <v>0</v>
      </c>
    </row>
    <row r="48" spans="1:8" ht="15">
      <c r="A48" s="3" t="s">
        <v>30</v>
      </c>
      <c r="B48" s="65">
        <f t="shared" si="3"/>
        <v>4520</v>
      </c>
      <c r="C48" s="29">
        <v>60</v>
      </c>
      <c r="D48" s="29">
        <v>1186</v>
      </c>
      <c r="E48" s="38">
        <v>44</v>
      </c>
      <c r="F48" s="29">
        <v>49</v>
      </c>
      <c r="G48" s="29">
        <v>1371</v>
      </c>
      <c r="H48" s="29">
        <v>1810</v>
      </c>
    </row>
    <row r="49" spans="1:8" ht="15" customHeight="1">
      <c r="A49" s="3" t="s">
        <v>35</v>
      </c>
      <c r="B49" s="61">
        <f t="shared" si="3"/>
        <v>124</v>
      </c>
      <c r="C49" s="77">
        <v>0</v>
      </c>
      <c r="D49" s="29">
        <v>51</v>
      </c>
      <c r="E49" s="77">
        <v>0</v>
      </c>
      <c r="F49" s="29">
        <v>4</v>
      </c>
      <c r="G49" s="29">
        <v>48</v>
      </c>
      <c r="H49" s="29">
        <v>21</v>
      </c>
    </row>
    <row r="50" spans="1:8" ht="15">
      <c r="A50" s="3" t="s">
        <v>61</v>
      </c>
      <c r="B50" s="65">
        <f t="shared" si="3"/>
        <v>41</v>
      </c>
      <c r="C50" s="77">
        <v>0</v>
      </c>
      <c r="D50" s="38">
        <v>0</v>
      </c>
      <c r="E50" s="38">
        <v>5</v>
      </c>
      <c r="F50" s="29">
        <v>5</v>
      </c>
      <c r="G50" s="29">
        <v>31</v>
      </c>
      <c r="H50" s="29">
        <v>0</v>
      </c>
    </row>
    <row r="51" spans="1:8" ht="15">
      <c r="A51" s="3" t="s">
        <v>21</v>
      </c>
      <c r="B51" s="65">
        <f t="shared" si="3"/>
        <v>355</v>
      </c>
      <c r="C51" s="77">
        <v>0</v>
      </c>
      <c r="D51" s="29">
        <v>38</v>
      </c>
      <c r="E51" s="38">
        <v>276</v>
      </c>
      <c r="F51" s="77">
        <v>0</v>
      </c>
      <c r="G51" s="29">
        <v>41</v>
      </c>
      <c r="H51" s="77">
        <v>0</v>
      </c>
    </row>
    <row r="52" spans="1:8" ht="25.5">
      <c r="A52" s="3" t="s">
        <v>51</v>
      </c>
      <c r="B52" s="65">
        <f t="shared" si="3"/>
        <v>306</v>
      </c>
      <c r="C52" s="77">
        <v>0</v>
      </c>
      <c r="D52" s="29">
        <v>50</v>
      </c>
      <c r="E52" s="77">
        <v>0</v>
      </c>
      <c r="F52" s="29">
        <v>1</v>
      </c>
      <c r="G52" s="29">
        <v>182</v>
      </c>
      <c r="H52" s="29">
        <v>73</v>
      </c>
    </row>
    <row r="53" spans="1:8" ht="15">
      <c r="A53" s="3" t="s">
        <v>31</v>
      </c>
      <c r="B53" s="65">
        <f t="shared" si="3"/>
        <v>230</v>
      </c>
      <c r="C53" s="77">
        <v>0</v>
      </c>
      <c r="D53" s="29">
        <v>35</v>
      </c>
      <c r="E53" s="38">
        <v>6</v>
      </c>
      <c r="F53" s="29">
        <v>2</v>
      </c>
      <c r="G53" s="29">
        <v>182</v>
      </c>
      <c r="H53" s="29">
        <v>5</v>
      </c>
    </row>
    <row r="54" spans="1:8" ht="15">
      <c r="A54" s="12" t="s">
        <v>11</v>
      </c>
      <c r="B54" s="65">
        <f t="shared" si="3"/>
        <v>31722</v>
      </c>
      <c r="C54" s="77">
        <f aca="true" t="shared" si="7" ref="C54:H54">SUM(C55:C60)</f>
        <v>0</v>
      </c>
      <c r="D54" s="70">
        <f t="shared" si="7"/>
        <v>1038</v>
      </c>
      <c r="E54" s="70">
        <f t="shared" si="7"/>
        <v>30427</v>
      </c>
      <c r="F54" s="77">
        <v>0</v>
      </c>
      <c r="G54" s="70">
        <f t="shared" si="7"/>
        <v>257</v>
      </c>
      <c r="H54" s="77">
        <f t="shared" si="7"/>
        <v>0</v>
      </c>
    </row>
    <row r="55" spans="1:8" ht="15">
      <c r="A55" s="3" t="s">
        <v>52</v>
      </c>
      <c r="B55" s="65">
        <f t="shared" si="3"/>
        <v>2324</v>
      </c>
      <c r="C55" s="77">
        <v>0</v>
      </c>
      <c r="D55" s="77">
        <v>0</v>
      </c>
      <c r="E55" s="38">
        <v>2324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28733</v>
      </c>
      <c r="C56" s="77">
        <v>0</v>
      </c>
      <c r="D56" s="29">
        <v>762</v>
      </c>
      <c r="E56" s="38">
        <v>27806</v>
      </c>
      <c r="F56" s="77">
        <v>0</v>
      </c>
      <c r="G56" s="29">
        <v>165</v>
      </c>
      <c r="H56" s="77">
        <v>0</v>
      </c>
    </row>
    <row r="57" spans="1:8" ht="15">
      <c r="A57" s="3" t="s">
        <v>12</v>
      </c>
      <c r="B57" s="65">
        <f t="shared" si="3"/>
        <v>236</v>
      </c>
      <c r="C57" s="77">
        <v>0</v>
      </c>
      <c r="D57" s="77">
        <v>0</v>
      </c>
      <c r="E57" s="38">
        <v>236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368</v>
      </c>
      <c r="C58" s="77">
        <v>0</v>
      </c>
      <c r="D58" s="29">
        <v>276</v>
      </c>
      <c r="E58" s="30" t="s">
        <v>39</v>
      </c>
      <c r="F58" s="77">
        <v>0</v>
      </c>
      <c r="G58" s="29">
        <v>92</v>
      </c>
      <c r="H58" s="77">
        <v>0</v>
      </c>
    </row>
    <row r="59" spans="1:8" ht="15">
      <c r="A59" s="3" t="s">
        <v>32</v>
      </c>
      <c r="B59" s="65">
        <f t="shared" si="3"/>
        <v>18</v>
      </c>
      <c r="C59" s="77">
        <v>0</v>
      </c>
      <c r="D59" s="77">
        <v>0</v>
      </c>
      <c r="E59" s="30">
        <v>18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43</v>
      </c>
      <c r="C60" s="77">
        <v>0</v>
      </c>
      <c r="D60" s="77">
        <v>0</v>
      </c>
      <c r="E60" s="38">
        <v>43</v>
      </c>
      <c r="F60" s="77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74365</v>
      </c>
      <c r="C61" s="70">
        <f aca="true" t="shared" si="8" ref="C61:H61">SUM(C62:C64)</f>
        <v>2267</v>
      </c>
      <c r="D61" s="70">
        <f t="shared" si="8"/>
        <v>16127</v>
      </c>
      <c r="E61" s="70">
        <f t="shared" si="8"/>
        <v>6787</v>
      </c>
      <c r="F61" s="70">
        <f t="shared" si="8"/>
        <v>31389</v>
      </c>
      <c r="G61" s="70">
        <f t="shared" si="8"/>
        <v>10805</v>
      </c>
      <c r="H61" s="70">
        <f t="shared" si="8"/>
        <v>6990</v>
      </c>
    </row>
    <row r="62" spans="1:8" ht="15">
      <c r="A62" s="3" t="s">
        <v>55</v>
      </c>
      <c r="B62" s="65">
        <f t="shared" si="3"/>
        <v>57953</v>
      </c>
      <c r="C62" s="29">
        <v>1474</v>
      </c>
      <c r="D62" s="29">
        <v>12004</v>
      </c>
      <c r="E62" s="38">
        <v>2610</v>
      </c>
      <c r="F62" s="29">
        <v>30827</v>
      </c>
      <c r="G62" s="29">
        <v>5916</v>
      </c>
      <c r="H62" s="29">
        <v>5122</v>
      </c>
    </row>
    <row r="63" spans="1:8" ht="15">
      <c r="A63" s="3" t="s">
        <v>10</v>
      </c>
      <c r="B63" s="65">
        <f t="shared" si="3"/>
        <v>11833</v>
      </c>
      <c r="C63" s="29">
        <v>753</v>
      </c>
      <c r="D63" s="29">
        <v>4001</v>
      </c>
      <c r="E63" s="38">
        <v>48</v>
      </c>
      <c r="F63" s="29">
        <v>510</v>
      </c>
      <c r="G63" s="29">
        <v>4654</v>
      </c>
      <c r="H63" s="29">
        <v>1867</v>
      </c>
    </row>
    <row r="64" spans="1:8" ht="15">
      <c r="A64" s="3" t="s">
        <v>60</v>
      </c>
      <c r="B64" s="65">
        <f t="shared" si="3"/>
        <v>4579</v>
      </c>
      <c r="C64" s="29">
        <v>40</v>
      </c>
      <c r="D64" s="29">
        <v>122</v>
      </c>
      <c r="E64" s="38">
        <v>4129</v>
      </c>
      <c r="F64" s="29">
        <v>52</v>
      </c>
      <c r="G64" s="29">
        <v>235</v>
      </c>
      <c r="H64" s="29">
        <v>1</v>
      </c>
    </row>
    <row r="65" spans="1:8" s="98" customFormat="1" ht="25.5">
      <c r="A65" s="12" t="s">
        <v>7</v>
      </c>
      <c r="B65" s="61">
        <f t="shared" si="3"/>
        <v>3281</v>
      </c>
      <c r="C65" s="70">
        <v>2</v>
      </c>
      <c r="D65" s="77">
        <v>0</v>
      </c>
      <c r="E65" s="70">
        <v>2728</v>
      </c>
      <c r="F65" s="70">
        <v>551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145" t="s">
        <v>73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47" t="s">
        <v>38</v>
      </c>
      <c r="B5" s="147"/>
      <c r="C5" s="147"/>
      <c r="D5" s="147"/>
      <c r="E5" s="147"/>
      <c r="F5" s="147"/>
      <c r="G5" s="147"/>
      <c r="H5" s="147"/>
    </row>
    <row r="6" spans="1:8" ht="18.7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0.25" customHeight="1">
      <c r="A7" s="150"/>
      <c r="B7" s="152"/>
      <c r="C7" s="152"/>
      <c r="D7" s="152"/>
      <c r="E7" s="152"/>
      <c r="F7" s="152"/>
      <c r="G7" s="152"/>
      <c r="H7" s="155"/>
    </row>
    <row r="8" spans="1:10" ht="15">
      <c r="A8" s="4" t="s">
        <v>56</v>
      </c>
      <c r="B8" s="94">
        <f aca="true" t="shared" si="0" ref="B8:B13">SUM(C8:H8)</f>
        <v>1137</v>
      </c>
      <c r="C8" s="76">
        <v>0</v>
      </c>
      <c r="D8" s="66">
        <v>0</v>
      </c>
      <c r="E8" s="79">
        <v>7</v>
      </c>
      <c r="F8" s="95">
        <v>1122</v>
      </c>
      <c r="G8" s="66">
        <v>8</v>
      </c>
      <c r="H8" s="76">
        <v>0</v>
      </c>
      <c r="J8" s="99"/>
    </row>
    <row r="9" spans="1:10" ht="15">
      <c r="A9" s="3" t="s">
        <v>1</v>
      </c>
      <c r="B9" s="65">
        <f t="shared" si="0"/>
        <v>312</v>
      </c>
      <c r="C9" s="77">
        <v>0</v>
      </c>
      <c r="D9" s="76">
        <v>0</v>
      </c>
      <c r="E9" s="76">
        <v>0</v>
      </c>
      <c r="F9" s="76">
        <v>0</v>
      </c>
      <c r="G9" s="29">
        <v>312</v>
      </c>
      <c r="H9" s="76">
        <v>0</v>
      </c>
      <c r="J9" s="99"/>
    </row>
    <row r="10" spans="1:10" ht="15">
      <c r="A10" s="3" t="s">
        <v>2</v>
      </c>
      <c r="B10" s="65">
        <f t="shared" si="0"/>
        <v>3013</v>
      </c>
      <c r="C10" s="29">
        <v>121</v>
      </c>
      <c r="D10" s="29">
        <v>1303</v>
      </c>
      <c r="E10" s="38">
        <v>1469</v>
      </c>
      <c r="F10" s="29">
        <v>3</v>
      </c>
      <c r="G10" s="29">
        <v>117</v>
      </c>
      <c r="H10" s="76">
        <v>0</v>
      </c>
      <c r="J10" s="99"/>
    </row>
    <row r="11" spans="1:10" ht="15">
      <c r="A11" s="3" t="s">
        <v>3</v>
      </c>
      <c r="B11" s="65">
        <f t="shared" si="0"/>
        <v>40</v>
      </c>
      <c r="C11" s="76">
        <v>0</v>
      </c>
      <c r="D11" s="76">
        <v>0</v>
      </c>
      <c r="E11" s="38">
        <v>40</v>
      </c>
      <c r="F11" s="76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12</v>
      </c>
      <c r="C13" s="29">
        <v>6</v>
      </c>
      <c r="D13" s="29">
        <v>3</v>
      </c>
      <c r="E13" s="38">
        <v>-1</v>
      </c>
      <c r="F13" s="29">
        <v>4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4410</v>
      </c>
      <c r="C14" s="69">
        <f t="shared" si="1"/>
        <v>115</v>
      </c>
      <c r="D14" s="69">
        <f t="shared" si="1"/>
        <v>1300</v>
      </c>
      <c r="E14" s="69">
        <f t="shared" si="1"/>
        <v>1437</v>
      </c>
      <c r="F14" s="69">
        <f t="shared" si="1"/>
        <v>1121</v>
      </c>
      <c r="G14" s="69">
        <f t="shared" si="1"/>
        <v>437</v>
      </c>
      <c r="H14" s="80">
        <v>0</v>
      </c>
      <c r="J14" s="99"/>
    </row>
    <row r="15" spans="1:10" ht="15">
      <c r="A15" s="10" t="s">
        <v>8</v>
      </c>
      <c r="B15" s="61">
        <f>SUM(C15:H15)</f>
        <v>613</v>
      </c>
      <c r="C15" s="70">
        <f>SUM(C16:C25)</f>
        <v>2</v>
      </c>
      <c r="D15" s="35">
        <f>SUM(D16:D25)</f>
        <v>543</v>
      </c>
      <c r="E15" s="35">
        <f>SUM(E16:E25)</f>
        <v>28</v>
      </c>
      <c r="F15" s="35">
        <f>SUM(F16:F25)</f>
        <v>32</v>
      </c>
      <c r="G15" s="35">
        <f>SUM(G16:G25)</f>
        <v>8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13</v>
      </c>
      <c r="C16" s="77">
        <v>0</v>
      </c>
      <c r="D16" s="77">
        <v>0</v>
      </c>
      <c r="E16" s="30">
        <v>0</v>
      </c>
      <c r="F16" s="29">
        <v>5</v>
      </c>
      <c r="G16" s="29">
        <v>8</v>
      </c>
      <c r="H16" s="77">
        <v>0</v>
      </c>
      <c r="J16" s="99"/>
    </row>
    <row r="17" spans="1:10" ht="38.25">
      <c r="A17" s="2" t="s">
        <v>23</v>
      </c>
      <c r="B17" s="61">
        <f t="shared" si="2"/>
        <v>407</v>
      </c>
      <c r="C17" s="77">
        <v>0</v>
      </c>
      <c r="D17" s="29">
        <v>407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40</v>
      </c>
      <c r="C18" s="77">
        <v>0</v>
      </c>
      <c r="D18" s="29">
        <v>25</v>
      </c>
      <c r="E18" s="30">
        <v>9</v>
      </c>
      <c r="F18" s="29">
        <v>6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58</v>
      </c>
      <c r="C19" s="30">
        <v>0</v>
      </c>
      <c r="D19" s="29">
        <v>57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75</v>
      </c>
      <c r="C20" s="29">
        <v>2</v>
      </c>
      <c r="D20" s="29">
        <v>54</v>
      </c>
      <c r="E20" s="30">
        <v>1</v>
      </c>
      <c r="F20" s="29">
        <v>18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18</v>
      </c>
      <c r="C22" s="77">
        <v>0</v>
      </c>
      <c r="D22" s="77">
        <v>0</v>
      </c>
      <c r="E22" s="30">
        <v>18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493</v>
      </c>
      <c r="C26" s="77">
        <f>SUM(C28:C36)</f>
        <v>0</v>
      </c>
      <c r="D26" s="77">
        <v>0</v>
      </c>
      <c r="E26" s="70">
        <f>SUM(E27:E36)</f>
        <v>12</v>
      </c>
      <c r="F26" s="77">
        <v>0</v>
      </c>
      <c r="G26" s="70">
        <f>SUM(G27:G36)</f>
        <v>118</v>
      </c>
      <c r="H26" s="70">
        <f>SUM(H27:H36)</f>
        <v>363</v>
      </c>
      <c r="J26" s="99"/>
    </row>
    <row r="27" spans="1:10" ht="15">
      <c r="A27" s="3" t="s">
        <v>9</v>
      </c>
      <c r="B27" s="61">
        <f aca="true" t="shared" si="3" ref="B27:B65">SUM(C27:H27)</f>
        <v>10</v>
      </c>
      <c r="C27" s="77">
        <v>0</v>
      </c>
      <c r="D27" s="77">
        <v>0</v>
      </c>
      <c r="E27" s="77">
        <v>0</v>
      </c>
      <c r="F27" s="77">
        <v>0</v>
      </c>
      <c r="G27" s="29">
        <v>10</v>
      </c>
      <c r="H27" s="77">
        <v>0</v>
      </c>
      <c r="J27" s="99"/>
    </row>
    <row r="28" spans="1:10" ht="38.25">
      <c r="A28" s="2" t="s">
        <v>23</v>
      </c>
      <c r="B28" s="61">
        <f t="shared" si="3"/>
        <v>320</v>
      </c>
      <c r="C28" s="77">
        <v>0</v>
      </c>
      <c r="D28" s="77">
        <v>0</v>
      </c>
      <c r="E28" s="77">
        <v>0</v>
      </c>
      <c r="F28" s="77">
        <v>0</v>
      </c>
      <c r="G28" s="30">
        <v>102</v>
      </c>
      <c r="H28" s="30">
        <v>218</v>
      </c>
      <c r="J28" s="99"/>
    </row>
    <row r="29" spans="1:10" ht="38.25">
      <c r="A29" s="2" t="s">
        <v>24</v>
      </c>
      <c r="B29" s="61">
        <f t="shared" si="3"/>
        <v>30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24</v>
      </c>
      <c r="J29" s="99"/>
    </row>
    <row r="30" spans="1:10" ht="25.5">
      <c r="A30" s="3" t="s">
        <v>25</v>
      </c>
      <c r="B30" s="61">
        <f t="shared" si="3"/>
        <v>62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62</v>
      </c>
      <c r="J30" s="99"/>
    </row>
    <row r="31" spans="1:10" ht="25.5">
      <c r="A31" s="3" t="s">
        <v>26</v>
      </c>
      <c r="B31" s="61">
        <f t="shared" si="3"/>
        <v>59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59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12</v>
      </c>
      <c r="C33" s="77">
        <v>0</v>
      </c>
      <c r="D33" s="77">
        <v>0</v>
      </c>
      <c r="E33" s="30">
        <v>12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23</v>
      </c>
      <c r="C37" s="77">
        <v>0</v>
      </c>
      <c r="D37" s="70">
        <v>0</v>
      </c>
      <c r="E37" s="77">
        <v>0</v>
      </c>
      <c r="F37" s="77">
        <v>0</v>
      </c>
      <c r="G37" s="70">
        <v>21</v>
      </c>
      <c r="H37" s="70">
        <v>2</v>
      </c>
      <c r="J37" s="99"/>
    </row>
    <row r="38" spans="1:10" ht="15">
      <c r="A38" s="13" t="s">
        <v>14</v>
      </c>
      <c r="B38" s="72">
        <f t="shared" si="3"/>
        <v>177</v>
      </c>
      <c r="C38" s="110">
        <v>0</v>
      </c>
      <c r="D38" s="73">
        <v>63</v>
      </c>
      <c r="E38" s="74">
        <v>5</v>
      </c>
      <c r="F38" s="110">
        <v>0</v>
      </c>
      <c r="G38" s="75">
        <v>54</v>
      </c>
      <c r="H38" s="75">
        <v>55</v>
      </c>
      <c r="J38" s="99"/>
    </row>
    <row r="39" spans="1:15" ht="15">
      <c r="A39" s="5" t="s">
        <v>45</v>
      </c>
      <c r="B39" s="97">
        <f t="shared" si="3"/>
        <v>4090</v>
      </c>
      <c r="C39" s="83">
        <f aca="true" t="shared" si="4" ref="C39:H39">C14-C15+C26-C37-C38</f>
        <v>113</v>
      </c>
      <c r="D39" s="69">
        <f t="shared" si="4"/>
        <v>694</v>
      </c>
      <c r="E39" s="83">
        <f t="shared" si="4"/>
        <v>1416</v>
      </c>
      <c r="F39" s="83">
        <f t="shared" si="4"/>
        <v>1089</v>
      </c>
      <c r="G39" s="69">
        <f t="shared" si="4"/>
        <v>472</v>
      </c>
      <c r="H39" s="69">
        <f t="shared" si="4"/>
        <v>306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3981</v>
      </c>
      <c r="C40" s="86">
        <f aca="true" t="shared" si="5" ref="C40:H40">C39-C65</f>
        <v>113</v>
      </c>
      <c r="D40" s="86">
        <f t="shared" si="5"/>
        <v>694</v>
      </c>
      <c r="E40" s="86">
        <f t="shared" si="5"/>
        <v>1325</v>
      </c>
      <c r="F40" s="86">
        <f t="shared" si="5"/>
        <v>1071</v>
      </c>
      <c r="G40" s="86">
        <f t="shared" si="5"/>
        <v>472</v>
      </c>
      <c r="H40" s="86">
        <f t="shared" si="5"/>
        <v>306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357</v>
      </c>
      <c r="C41" s="70">
        <f aca="true" t="shared" si="6" ref="C41:H41">SUM(C42:C53)</f>
        <v>33</v>
      </c>
      <c r="D41" s="70">
        <f t="shared" si="6"/>
        <v>109</v>
      </c>
      <c r="E41" s="70">
        <f t="shared" si="6"/>
        <v>53</v>
      </c>
      <c r="F41" s="70">
        <f t="shared" si="6"/>
        <v>1</v>
      </c>
      <c r="G41" s="70">
        <f t="shared" si="6"/>
        <v>96</v>
      </c>
      <c r="H41" s="70">
        <f t="shared" si="6"/>
        <v>65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29">
        <v>0</v>
      </c>
      <c r="F42" s="29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77">
        <v>0</v>
      </c>
      <c r="G43" s="29">
        <v>6</v>
      </c>
      <c r="H43" s="29">
        <v>1</v>
      </c>
      <c r="J43" s="99"/>
    </row>
    <row r="44" spans="1:10" ht="15">
      <c r="A44" s="3" t="s">
        <v>19</v>
      </c>
      <c r="B44" s="61">
        <f t="shared" si="3"/>
        <v>146</v>
      </c>
      <c r="C44" s="29">
        <v>31</v>
      </c>
      <c r="D44" s="29">
        <v>61</v>
      </c>
      <c r="E44" s="30">
        <v>37</v>
      </c>
      <c r="F44" s="30">
        <v>0</v>
      </c>
      <c r="G44" s="29">
        <v>17</v>
      </c>
      <c r="H44" s="29">
        <v>0</v>
      </c>
      <c r="J44" s="99"/>
    </row>
    <row r="45" spans="1:10" ht="15">
      <c r="A45" s="3" t="s">
        <v>49</v>
      </c>
      <c r="B45" s="61">
        <f t="shared" si="3"/>
        <v>7</v>
      </c>
      <c r="C45" s="77">
        <v>0</v>
      </c>
      <c r="D45" s="29">
        <v>1</v>
      </c>
      <c r="E45" s="30">
        <v>0</v>
      </c>
      <c r="F45" s="77">
        <v>0</v>
      </c>
      <c r="G45" s="29">
        <v>6</v>
      </c>
      <c r="H45" s="77">
        <v>0</v>
      </c>
      <c r="J45" s="99"/>
    </row>
    <row r="46" spans="1:10" ht="15">
      <c r="A46" s="3" t="s">
        <v>20</v>
      </c>
      <c r="B46" s="65">
        <f t="shared" si="3"/>
        <v>1</v>
      </c>
      <c r="C46" s="77">
        <v>0</v>
      </c>
      <c r="D46" s="77">
        <v>0</v>
      </c>
      <c r="E46" s="77">
        <v>0</v>
      </c>
      <c r="F46" s="77">
        <v>0</v>
      </c>
      <c r="G46" s="29">
        <v>1</v>
      </c>
      <c r="H46" s="77">
        <v>0</v>
      </c>
      <c r="J46" s="99"/>
    </row>
    <row r="47" spans="1:10" ht="15">
      <c r="A47" s="3" t="s">
        <v>50</v>
      </c>
      <c r="B47" s="61">
        <f t="shared" si="3"/>
        <v>7</v>
      </c>
      <c r="C47" s="77">
        <v>0</v>
      </c>
      <c r="D47" s="77">
        <v>0</v>
      </c>
      <c r="E47" s="30">
        <v>5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153</v>
      </c>
      <c r="C48" s="29">
        <v>2</v>
      </c>
      <c r="D48" s="29">
        <v>40</v>
      </c>
      <c r="E48" s="38">
        <v>2</v>
      </c>
      <c r="F48" s="29">
        <v>1</v>
      </c>
      <c r="G48" s="29">
        <v>47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5</v>
      </c>
      <c r="C49" s="77">
        <v>0</v>
      </c>
      <c r="D49" s="29">
        <v>2</v>
      </c>
      <c r="E49" s="77">
        <v>0</v>
      </c>
      <c r="F49" s="77">
        <v>0</v>
      </c>
      <c r="G49" s="29">
        <v>2</v>
      </c>
      <c r="H49" s="29">
        <v>1</v>
      </c>
      <c r="J49" s="99"/>
    </row>
    <row r="50" spans="1:10" ht="15">
      <c r="A50" s="3" t="s">
        <v>61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29">
        <v>0</v>
      </c>
      <c r="J50" s="99"/>
    </row>
    <row r="51" spans="1:10" ht="15">
      <c r="A51" s="3" t="s">
        <v>21</v>
      </c>
      <c r="B51" s="65">
        <f t="shared" si="3"/>
        <v>11</v>
      </c>
      <c r="C51" s="77">
        <v>0</v>
      </c>
      <c r="D51" s="29">
        <v>1</v>
      </c>
      <c r="E51" s="38">
        <v>9</v>
      </c>
      <c r="F51" s="29">
        <v>0</v>
      </c>
      <c r="G51" s="29">
        <v>1</v>
      </c>
      <c r="H51" s="77">
        <v>0</v>
      </c>
      <c r="J51" s="99"/>
    </row>
    <row r="52" spans="1:10" ht="25.5">
      <c r="A52" s="3" t="s">
        <v>51</v>
      </c>
      <c r="B52" s="65">
        <f t="shared" si="3"/>
        <v>11</v>
      </c>
      <c r="C52" s="77">
        <v>0</v>
      </c>
      <c r="D52" s="29">
        <v>2</v>
      </c>
      <c r="E52" s="77">
        <v>0</v>
      </c>
      <c r="F52" s="77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7</v>
      </c>
      <c r="C53" s="77">
        <v>0</v>
      </c>
      <c r="D53" s="29">
        <v>1</v>
      </c>
      <c r="E53" s="77">
        <v>0</v>
      </c>
      <c r="F53" s="77">
        <v>0</v>
      </c>
      <c r="G53" s="29">
        <v>6</v>
      </c>
      <c r="H53" s="77">
        <v>0</v>
      </c>
      <c r="J53" s="99"/>
    </row>
    <row r="54" spans="1:10" ht="15">
      <c r="A54" s="12" t="s">
        <v>11</v>
      </c>
      <c r="B54" s="65">
        <f t="shared" si="3"/>
        <v>1083</v>
      </c>
      <c r="C54" s="77">
        <f aca="true" t="shared" si="7" ref="C54:H54">SUM(C55:C60)</f>
        <v>0</v>
      </c>
      <c r="D54" s="70">
        <f t="shared" si="7"/>
        <v>35</v>
      </c>
      <c r="E54" s="70">
        <f t="shared" si="7"/>
        <v>1039</v>
      </c>
      <c r="F54" s="105">
        <v>0</v>
      </c>
      <c r="G54" s="70">
        <f t="shared" si="7"/>
        <v>9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80</v>
      </c>
      <c r="C55" s="77">
        <v>0</v>
      </c>
      <c r="D55" s="77">
        <v>0</v>
      </c>
      <c r="E55" s="38">
        <v>80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981</v>
      </c>
      <c r="C56" s="77">
        <v>0</v>
      </c>
      <c r="D56" s="29">
        <v>26</v>
      </c>
      <c r="E56" s="38">
        <v>949</v>
      </c>
      <c r="F56" s="77">
        <v>0</v>
      </c>
      <c r="G56" s="29">
        <v>6</v>
      </c>
      <c r="H56" s="77">
        <v>0</v>
      </c>
      <c r="J56" s="99"/>
    </row>
    <row r="57" spans="1:10" ht="15">
      <c r="A57" s="3" t="s">
        <v>12</v>
      </c>
      <c r="B57" s="65">
        <f t="shared" si="3"/>
        <v>8</v>
      </c>
      <c r="C57" s="77">
        <v>0</v>
      </c>
      <c r="D57" s="77">
        <v>0</v>
      </c>
      <c r="E57" s="38">
        <v>8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12</v>
      </c>
      <c r="C58" s="77">
        <v>0</v>
      </c>
      <c r="D58" s="29">
        <v>9</v>
      </c>
      <c r="E58" s="30" t="s">
        <v>39</v>
      </c>
      <c r="F58" s="77">
        <v>0</v>
      </c>
      <c r="G58" s="29">
        <v>3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77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2541</v>
      </c>
      <c r="C61" s="70">
        <f aca="true" t="shared" si="8" ref="C61:H61">SUM(C62:C64)</f>
        <v>80</v>
      </c>
      <c r="D61" s="70">
        <f t="shared" si="8"/>
        <v>550</v>
      </c>
      <c r="E61" s="70">
        <f t="shared" si="8"/>
        <v>233</v>
      </c>
      <c r="F61" s="70">
        <f t="shared" si="8"/>
        <v>1070</v>
      </c>
      <c r="G61" s="70">
        <f t="shared" si="8"/>
        <v>367</v>
      </c>
      <c r="H61" s="70">
        <f t="shared" si="8"/>
        <v>241</v>
      </c>
      <c r="J61" s="99"/>
    </row>
    <row r="62" spans="1:10" ht="15">
      <c r="A62" s="3" t="s">
        <v>55</v>
      </c>
      <c r="B62" s="65">
        <f t="shared" si="3"/>
        <v>1979</v>
      </c>
      <c r="C62" s="29">
        <v>53</v>
      </c>
      <c r="D62" s="29">
        <v>409</v>
      </c>
      <c r="E62" s="38">
        <v>89</v>
      </c>
      <c r="F62" s="29">
        <v>1051</v>
      </c>
      <c r="G62" s="29">
        <v>202</v>
      </c>
      <c r="H62" s="29">
        <v>175</v>
      </c>
      <c r="J62" s="99"/>
    </row>
    <row r="63" spans="1:10" ht="15">
      <c r="A63" s="3" t="s">
        <v>10</v>
      </c>
      <c r="B63" s="65">
        <f t="shared" si="3"/>
        <v>406</v>
      </c>
      <c r="C63" s="29">
        <v>26</v>
      </c>
      <c r="D63" s="29">
        <v>137</v>
      </c>
      <c r="E63" s="38">
        <v>2</v>
      </c>
      <c r="F63" s="29">
        <v>18</v>
      </c>
      <c r="G63" s="29">
        <v>157</v>
      </c>
      <c r="H63" s="29">
        <v>66</v>
      </c>
      <c r="J63" s="99"/>
    </row>
    <row r="64" spans="1:10" ht="15">
      <c r="A64" s="3" t="s">
        <v>60</v>
      </c>
      <c r="B64" s="65">
        <f t="shared" si="3"/>
        <v>156</v>
      </c>
      <c r="C64" s="29">
        <v>1</v>
      </c>
      <c r="D64" s="29">
        <v>4</v>
      </c>
      <c r="E64" s="38">
        <v>142</v>
      </c>
      <c r="F64" s="29">
        <v>1</v>
      </c>
      <c r="G64" s="29">
        <v>8</v>
      </c>
      <c r="H64" s="29">
        <v>0</v>
      </c>
      <c r="J64" s="99"/>
    </row>
    <row r="65" spans="1:10" ht="25.5">
      <c r="A65" s="12" t="s">
        <v>7</v>
      </c>
      <c r="B65" s="61">
        <f t="shared" si="3"/>
        <v>109</v>
      </c>
      <c r="C65" s="70">
        <v>0</v>
      </c>
      <c r="D65" s="77">
        <v>0</v>
      </c>
      <c r="E65" s="70">
        <v>91</v>
      </c>
      <c r="F65" s="70">
        <v>18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126" customWidth="1"/>
    <col min="6" max="6" width="9.00390625" style="126" customWidth="1"/>
    <col min="7" max="8" width="8.28125" style="126" customWidth="1"/>
    <col min="9" max="16384" width="9.140625" style="91" customWidth="1"/>
  </cols>
  <sheetData>
    <row r="1" spans="1:8" ht="15">
      <c r="A1" s="14"/>
      <c r="B1" s="90"/>
      <c r="C1" s="90"/>
      <c r="D1" s="90"/>
      <c r="E1" s="117"/>
      <c r="F1" s="117"/>
      <c r="G1" s="117"/>
      <c r="H1" s="117"/>
    </row>
    <row r="2" spans="1:8" ht="15">
      <c r="A2" s="14"/>
      <c r="B2" s="90"/>
      <c r="C2" s="90"/>
      <c r="D2" s="90"/>
      <c r="E2" s="117"/>
      <c r="F2" s="117"/>
      <c r="G2" s="117"/>
      <c r="H2" s="117"/>
    </row>
    <row r="3" spans="1:8" ht="15.75">
      <c r="A3" s="145" t="s">
        <v>74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57"/>
      <c r="D4" s="57"/>
      <c r="E4" s="118"/>
      <c r="F4" s="118"/>
      <c r="G4" s="118"/>
      <c r="H4" s="118"/>
    </row>
    <row r="5" spans="1:8" ht="15">
      <c r="A5" s="147" t="s">
        <v>36</v>
      </c>
      <c r="B5" s="147"/>
      <c r="C5" s="147"/>
      <c r="D5" s="157"/>
      <c r="E5" s="157"/>
      <c r="F5" s="157"/>
      <c r="G5" s="157"/>
      <c r="H5" s="157"/>
    </row>
    <row r="6" spans="1:8" ht="1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9" t="s">
        <v>27</v>
      </c>
      <c r="F6" s="159" t="s">
        <v>40</v>
      </c>
      <c r="G6" s="159" t="s">
        <v>58</v>
      </c>
      <c r="H6" s="161" t="s">
        <v>59</v>
      </c>
    </row>
    <row r="7" spans="1:8" ht="21.75" customHeight="1">
      <c r="A7" s="158"/>
      <c r="B7" s="152"/>
      <c r="C7" s="152"/>
      <c r="D7" s="152"/>
      <c r="E7" s="160"/>
      <c r="F7" s="160"/>
      <c r="G7" s="160"/>
      <c r="H7" s="162"/>
    </row>
    <row r="8" spans="1:8" ht="15">
      <c r="A8" s="4" t="s">
        <v>56</v>
      </c>
      <c r="B8" s="54">
        <f>SUM(C8:H8)</f>
        <v>668</v>
      </c>
      <c r="C8" s="40">
        <v>0</v>
      </c>
      <c r="D8" s="41">
        <v>0</v>
      </c>
      <c r="E8" s="119">
        <v>5</v>
      </c>
      <c r="F8" s="119">
        <v>653</v>
      </c>
      <c r="G8" s="119">
        <v>10</v>
      </c>
      <c r="H8" s="119">
        <v>0</v>
      </c>
    </row>
    <row r="9" spans="1:8" ht="15">
      <c r="A9" s="3" t="s">
        <v>1</v>
      </c>
      <c r="B9" s="48">
        <f>SUM(C9:H9)</f>
        <v>246</v>
      </c>
      <c r="C9" s="23">
        <v>0</v>
      </c>
      <c r="D9" s="23">
        <v>0</v>
      </c>
      <c r="E9" s="31">
        <v>0</v>
      </c>
      <c r="F9" s="24">
        <v>0</v>
      </c>
      <c r="G9" s="24">
        <v>246</v>
      </c>
      <c r="H9" s="24">
        <v>0</v>
      </c>
    </row>
    <row r="10" spans="1:8" ht="15">
      <c r="A10" s="3" t="s">
        <v>2</v>
      </c>
      <c r="B10" s="48">
        <f aca="true" t="shared" si="0" ref="B10:B66">SUM(C10:H10)</f>
        <v>2031</v>
      </c>
      <c r="C10" s="23">
        <v>92</v>
      </c>
      <c r="D10" s="23">
        <v>854</v>
      </c>
      <c r="E10" s="31">
        <v>1029</v>
      </c>
      <c r="F10" s="123">
        <v>1</v>
      </c>
      <c r="G10" s="123">
        <v>55</v>
      </c>
      <c r="H10" s="24">
        <v>0</v>
      </c>
    </row>
    <row r="11" spans="1:8" ht="15">
      <c r="A11" s="3" t="s">
        <v>3</v>
      </c>
      <c r="B11" s="48">
        <f t="shared" si="0"/>
        <v>9</v>
      </c>
      <c r="C11" s="23">
        <v>0</v>
      </c>
      <c r="D11" s="23">
        <v>0</v>
      </c>
      <c r="E11" s="31">
        <v>9</v>
      </c>
      <c r="F11" s="123">
        <v>0</v>
      </c>
      <c r="G11" s="123">
        <v>0</v>
      </c>
      <c r="H11" s="24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4">
        <v>0</v>
      </c>
      <c r="F12" s="24">
        <v>0</v>
      </c>
      <c r="G12" s="24">
        <v>0</v>
      </c>
      <c r="H12" s="24">
        <v>0</v>
      </c>
    </row>
    <row r="13" spans="1:8" ht="15">
      <c r="A13" s="3" t="s">
        <v>5</v>
      </c>
      <c r="B13" s="143">
        <v>0</v>
      </c>
      <c r="C13" s="25">
        <v>-10</v>
      </c>
      <c r="D13" s="23">
        <v>-1</v>
      </c>
      <c r="E13" s="31">
        <v>7</v>
      </c>
      <c r="F13" s="123">
        <v>4</v>
      </c>
      <c r="G13" s="24">
        <v>0</v>
      </c>
      <c r="H13" s="24">
        <v>0</v>
      </c>
    </row>
    <row r="14" spans="1:13" ht="15">
      <c r="A14" s="5" t="s">
        <v>43</v>
      </c>
      <c r="B14" s="45">
        <f t="shared" si="0"/>
        <v>2936</v>
      </c>
      <c r="C14" s="28">
        <f aca="true" t="shared" si="1" ref="C14:H14">C8+C9+C10-C11-C12-C13</f>
        <v>102</v>
      </c>
      <c r="D14" s="46">
        <f t="shared" si="1"/>
        <v>855</v>
      </c>
      <c r="E14" s="120">
        <f t="shared" si="1"/>
        <v>1018</v>
      </c>
      <c r="F14" s="120">
        <f t="shared" si="1"/>
        <v>650</v>
      </c>
      <c r="G14" s="120">
        <f t="shared" si="1"/>
        <v>311</v>
      </c>
      <c r="H14" s="120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389</v>
      </c>
      <c r="C15" s="27">
        <f aca="true" t="shared" si="2" ref="C15:H15">SUM(C16:C25)</f>
        <v>0</v>
      </c>
      <c r="D15" s="27">
        <f t="shared" si="2"/>
        <v>349</v>
      </c>
      <c r="E15" s="121">
        <f t="shared" si="2"/>
        <v>8</v>
      </c>
      <c r="F15" s="121">
        <f t="shared" si="2"/>
        <v>22</v>
      </c>
      <c r="G15" s="121">
        <f t="shared" si="2"/>
        <v>10</v>
      </c>
      <c r="H15" s="121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13</v>
      </c>
      <c r="C16" s="23">
        <v>0</v>
      </c>
      <c r="D16" s="23">
        <v>0</v>
      </c>
      <c r="E16" s="31">
        <v>0</v>
      </c>
      <c r="F16" s="24">
        <v>3</v>
      </c>
      <c r="G16" s="24">
        <v>10</v>
      </c>
      <c r="H16" s="24">
        <v>0</v>
      </c>
    </row>
    <row r="17" spans="1:8" ht="38.25">
      <c r="A17" s="2" t="s">
        <v>23</v>
      </c>
      <c r="B17" s="48">
        <f t="shared" si="0"/>
        <v>257</v>
      </c>
      <c r="C17" s="23">
        <v>0</v>
      </c>
      <c r="D17" s="24">
        <v>257</v>
      </c>
      <c r="E17" s="31">
        <v>0</v>
      </c>
      <c r="F17" s="31">
        <v>0</v>
      </c>
      <c r="G17" s="24">
        <v>0</v>
      </c>
      <c r="H17" s="24">
        <v>0</v>
      </c>
    </row>
    <row r="18" spans="1:8" ht="38.25">
      <c r="A18" s="2" t="s">
        <v>24</v>
      </c>
      <c r="B18" s="48">
        <f t="shared" si="0"/>
        <v>22</v>
      </c>
      <c r="C18" s="23">
        <v>0</v>
      </c>
      <c r="D18" s="23">
        <v>16</v>
      </c>
      <c r="E18" s="31">
        <v>2</v>
      </c>
      <c r="F18" s="24">
        <v>4</v>
      </c>
      <c r="G18" s="24">
        <v>0</v>
      </c>
      <c r="H18" s="24">
        <v>0</v>
      </c>
    </row>
    <row r="19" spans="1:8" ht="25.5">
      <c r="A19" s="3" t="s">
        <v>25</v>
      </c>
      <c r="B19" s="48">
        <f t="shared" si="0"/>
        <v>35</v>
      </c>
      <c r="C19" s="23">
        <v>0</v>
      </c>
      <c r="D19" s="23">
        <v>35</v>
      </c>
      <c r="E19" s="31">
        <v>0</v>
      </c>
      <c r="F19" s="123">
        <v>0</v>
      </c>
      <c r="G19" s="24">
        <v>0</v>
      </c>
      <c r="H19" s="24">
        <v>0</v>
      </c>
    </row>
    <row r="20" spans="1:8" ht="25.5">
      <c r="A20" s="3" t="s">
        <v>26</v>
      </c>
      <c r="B20" s="48">
        <f t="shared" si="0"/>
        <v>55</v>
      </c>
      <c r="C20" s="23">
        <v>0</v>
      </c>
      <c r="D20" s="23">
        <v>41</v>
      </c>
      <c r="E20" s="34">
        <v>1</v>
      </c>
      <c r="F20" s="24">
        <v>13</v>
      </c>
      <c r="G20" s="24">
        <v>0</v>
      </c>
      <c r="H20" s="24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15">
      <c r="A22" s="3" t="s">
        <v>16</v>
      </c>
      <c r="B22" s="48">
        <f t="shared" si="0"/>
        <v>5</v>
      </c>
      <c r="C22" s="23">
        <v>0</v>
      </c>
      <c r="D22" s="23">
        <v>0</v>
      </c>
      <c r="E22" s="31">
        <v>5</v>
      </c>
      <c r="F22" s="24">
        <v>0</v>
      </c>
      <c r="G22" s="24">
        <v>0</v>
      </c>
      <c r="H22" s="24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4">
        <v>0</v>
      </c>
      <c r="G23" s="24">
        <v>0</v>
      </c>
      <c r="H23" s="24">
        <v>0</v>
      </c>
    </row>
    <row r="24" spans="1:8" ht="15">
      <c r="A24" s="3" t="s">
        <v>29</v>
      </c>
      <c r="B24" s="48">
        <f t="shared" si="0"/>
        <v>2</v>
      </c>
      <c r="C24" s="23">
        <v>0</v>
      </c>
      <c r="D24" s="23">
        <v>0</v>
      </c>
      <c r="E24" s="31">
        <v>0</v>
      </c>
      <c r="F24" s="24">
        <v>2</v>
      </c>
      <c r="G24" s="24">
        <v>0</v>
      </c>
      <c r="H24" s="24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4">
        <v>0</v>
      </c>
      <c r="G25" s="24">
        <v>0</v>
      </c>
      <c r="H25" s="24">
        <v>0</v>
      </c>
    </row>
    <row r="26" spans="1:18" ht="15">
      <c r="A26" s="11" t="s">
        <v>22</v>
      </c>
      <c r="B26" s="48">
        <f t="shared" si="0"/>
        <v>315</v>
      </c>
      <c r="C26" s="27">
        <f aca="true" t="shared" si="3" ref="C26:H26">SUM(C27:C36)</f>
        <v>0</v>
      </c>
      <c r="D26" s="27">
        <f t="shared" si="3"/>
        <v>0</v>
      </c>
      <c r="E26" s="121">
        <f t="shared" si="3"/>
        <v>4</v>
      </c>
      <c r="F26" s="71">
        <f t="shared" si="3"/>
        <v>0</v>
      </c>
      <c r="G26" s="121">
        <f t="shared" si="3"/>
        <v>81</v>
      </c>
      <c r="H26" s="121">
        <f t="shared" si="3"/>
        <v>230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11</v>
      </c>
      <c r="C27" s="23">
        <v>0</v>
      </c>
      <c r="D27" s="23">
        <v>0</v>
      </c>
      <c r="E27" s="31">
        <v>0</v>
      </c>
      <c r="F27" s="24">
        <v>0</v>
      </c>
      <c r="G27" s="24">
        <v>11</v>
      </c>
      <c r="H27" s="24">
        <v>0</v>
      </c>
    </row>
    <row r="28" spans="1:8" ht="38.25">
      <c r="A28" s="2" t="s">
        <v>23</v>
      </c>
      <c r="B28" s="48">
        <f t="shared" si="0"/>
        <v>204</v>
      </c>
      <c r="C28" s="23">
        <v>0</v>
      </c>
      <c r="D28" s="23">
        <v>0</v>
      </c>
      <c r="E28" s="31">
        <v>0</v>
      </c>
      <c r="F28" s="24">
        <v>0</v>
      </c>
      <c r="G28" s="24">
        <v>67</v>
      </c>
      <c r="H28" s="24">
        <v>137</v>
      </c>
    </row>
    <row r="29" spans="1:8" ht="38.25">
      <c r="A29" s="2" t="s">
        <v>24</v>
      </c>
      <c r="B29" s="48">
        <f t="shared" si="0"/>
        <v>16</v>
      </c>
      <c r="C29" s="23">
        <v>0</v>
      </c>
      <c r="D29" s="23">
        <v>0</v>
      </c>
      <c r="E29" s="31">
        <v>0</v>
      </c>
      <c r="F29" s="24">
        <v>0</v>
      </c>
      <c r="G29" s="24">
        <v>3</v>
      </c>
      <c r="H29" s="24">
        <v>13</v>
      </c>
    </row>
    <row r="30" spans="1:8" ht="25.5">
      <c r="A30" s="3" t="s">
        <v>25</v>
      </c>
      <c r="B30" s="48">
        <f t="shared" si="0"/>
        <v>36</v>
      </c>
      <c r="C30" s="23">
        <v>0</v>
      </c>
      <c r="D30" s="23">
        <v>0</v>
      </c>
      <c r="E30" s="31">
        <v>0</v>
      </c>
      <c r="F30" s="24">
        <v>0</v>
      </c>
      <c r="G30" s="24">
        <v>0</v>
      </c>
      <c r="H30" s="24">
        <v>36</v>
      </c>
    </row>
    <row r="31" spans="1:8" ht="25.5">
      <c r="A31" s="3" t="s">
        <v>26</v>
      </c>
      <c r="B31" s="48">
        <f t="shared" si="0"/>
        <v>44</v>
      </c>
      <c r="C31" s="23">
        <v>0</v>
      </c>
      <c r="D31" s="23">
        <v>0</v>
      </c>
      <c r="E31" s="31">
        <v>0</v>
      </c>
      <c r="F31" s="24">
        <v>0</v>
      </c>
      <c r="G31" s="24">
        <v>0</v>
      </c>
      <c r="H31" s="24">
        <v>44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4">
        <v>0</v>
      </c>
      <c r="G32" s="24">
        <v>0</v>
      </c>
      <c r="H32" s="24">
        <v>0</v>
      </c>
    </row>
    <row r="33" spans="1:8" ht="15">
      <c r="A33" s="3" t="s">
        <v>16</v>
      </c>
      <c r="B33" s="48">
        <f t="shared" si="0"/>
        <v>4</v>
      </c>
      <c r="C33" s="23">
        <v>0</v>
      </c>
      <c r="D33" s="23">
        <v>0</v>
      </c>
      <c r="E33" s="31">
        <v>4</v>
      </c>
      <c r="F33" s="24">
        <v>0</v>
      </c>
      <c r="G33" s="24">
        <v>0</v>
      </c>
      <c r="H33" s="24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4">
        <v>0</v>
      </c>
      <c r="G34" s="24">
        <v>0</v>
      </c>
      <c r="H34" s="24">
        <v>0</v>
      </c>
    </row>
    <row r="35" spans="1:8" ht="15">
      <c r="A35" s="3" t="s">
        <v>29</v>
      </c>
      <c r="B35" s="65">
        <f t="shared" si="0"/>
        <v>0</v>
      </c>
      <c r="C35" s="23">
        <v>0</v>
      </c>
      <c r="D35" s="23">
        <v>0</v>
      </c>
      <c r="E35" s="31">
        <v>0</v>
      </c>
      <c r="F35" s="123">
        <v>0</v>
      </c>
      <c r="G35" s="24">
        <v>0</v>
      </c>
      <c r="H35" s="24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4">
        <v>0</v>
      </c>
      <c r="G36" s="24">
        <v>0</v>
      </c>
      <c r="H36" s="24">
        <v>0</v>
      </c>
    </row>
    <row r="37" spans="1:9" ht="15">
      <c r="A37" s="12" t="s">
        <v>41</v>
      </c>
      <c r="B37" s="48">
        <f t="shared" si="0"/>
        <v>19</v>
      </c>
      <c r="C37" s="27">
        <v>0</v>
      </c>
      <c r="D37" s="29">
        <v>0</v>
      </c>
      <c r="E37" s="29">
        <v>0</v>
      </c>
      <c r="F37" s="121">
        <v>0</v>
      </c>
      <c r="G37" s="121">
        <v>18</v>
      </c>
      <c r="H37" s="127">
        <v>1</v>
      </c>
      <c r="I37" s="20"/>
    </row>
    <row r="38" spans="1:9" ht="15.75" customHeight="1">
      <c r="A38" s="13" t="s">
        <v>14</v>
      </c>
      <c r="B38" s="52">
        <f t="shared" si="0"/>
        <v>104</v>
      </c>
      <c r="C38" s="110">
        <v>0</v>
      </c>
      <c r="D38" s="28">
        <v>30</v>
      </c>
      <c r="E38" s="39">
        <v>3</v>
      </c>
      <c r="F38" s="141">
        <v>0</v>
      </c>
      <c r="G38" s="39">
        <v>37</v>
      </c>
      <c r="H38" s="39">
        <v>34</v>
      </c>
      <c r="I38" s="20"/>
    </row>
    <row r="39" spans="1:15" ht="15">
      <c r="A39" s="5" t="s">
        <v>45</v>
      </c>
      <c r="B39" s="45">
        <f t="shared" si="0"/>
        <v>2739</v>
      </c>
      <c r="C39" s="46">
        <f aca="true" t="shared" si="4" ref="C39:H39">C14-C15+C26-C37-C38</f>
        <v>102</v>
      </c>
      <c r="D39" s="46">
        <f t="shared" si="4"/>
        <v>476</v>
      </c>
      <c r="E39" s="120">
        <f t="shared" si="4"/>
        <v>1011</v>
      </c>
      <c r="F39" s="120">
        <f t="shared" si="4"/>
        <v>628</v>
      </c>
      <c r="G39" s="120">
        <f t="shared" si="4"/>
        <v>327</v>
      </c>
      <c r="H39" s="120">
        <f t="shared" si="4"/>
        <v>195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2672</v>
      </c>
      <c r="C40" s="53">
        <f aca="true" t="shared" si="5" ref="C40:H40">C39-C65</f>
        <v>102</v>
      </c>
      <c r="D40" s="53">
        <f t="shared" si="5"/>
        <v>476</v>
      </c>
      <c r="E40" s="122">
        <f t="shared" si="5"/>
        <v>953</v>
      </c>
      <c r="F40" s="122">
        <f t="shared" si="5"/>
        <v>619</v>
      </c>
      <c r="G40" s="122">
        <f t="shared" si="5"/>
        <v>327</v>
      </c>
      <c r="H40" s="122">
        <f t="shared" si="5"/>
        <v>195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48">
        <f t="shared" si="0"/>
        <v>234</v>
      </c>
      <c r="C41" s="27">
        <f aca="true" t="shared" si="6" ref="C41:H41">SUM(C42:C53)</f>
        <v>23</v>
      </c>
      <c r="D41" s="27">
        <f t="shared" si="6"/>
        <v>64</v>
      </c>
      <c r="E41" s="121">
        <f t="shared" si="6"/>
        <v>37</v>
      </c>
      <c r="F41" s="71">
        <f t="shared" si="6"/>
        <v>0</v>
      </c>
      <c r="G41" s="121">
        <f t="shared" si="6"/>
        <v>62</v>
      </c>
      <c r="H41" s="121">
        <f t="shared" si="6"/>
        <v>48</v>
      </c>
      <c r="I41" s="89"/>
    </row>
    <row r="42" spans="1:9" ht="15">
      <c r="A42" s="3" t="s">
        <v>47</v>
      </c>
      <c r="B42" s="65">
        <f t="shared" si="0"/>
        <v>0</v>
      </c>
      <c r="C42" s="23">
        <v>0</v>
      </c>
      <c r="D42" s="29">
        <v>0</v>
      </c>
      <c r="E42" s="29">
        <v>0</v>
      </c>
      <c r="F42" s="24">
        <v>0</v>
      </c>
      <c r="G42" s="30">
        <v>0</v>
      </c>
      <c r="H42" s="24">
        <v>0</v>
      </c>
      <c r="I42" s="89"/>
    </row>
    <row r="43" spans="1:9" ht="15">
      <c r="A43" s="3" t="s">
        <v>48</v>
      </c>
      <c r="B43" s="48">
        <f t="shared" si="0"/>
        <v>8</v>
      </c>
      <c r="C43" s="23">
        <v>0</v>
      </c>
      <c r="D43" s="23">
        <v>1</v>
      </c>
      <c r="E43" s="31">
        <v>0</v>
      </c>
      <c r="F43" s="31">
        <v>0</v>
      </c>
      <c r="G43" s="24">
        <v>3</v>
      </c>
      <c r="H43" s="24">
        <v>4</v>
      </c>
      <c r="I43" s="89"/>
    </row>
    <row r="44" spans="1:9" ht="15">
      <c r="A44" s="3" t="s">
        <v>19</v>
      </c>
      <c r="B44" s="48">
        <f t="shared" si="0"/>
        <v>99</v>
      </c>
      <c r="C44" s="23">
        <v>22</v>
      </c>
      <c r="D44" s="23">
        <v>37</v>
      </c>
      <c r="E44" s="31">
        <v>27</v>
      </c>
      <c r="F44" s="123">
        <v>0</v>
      </c>
      <c r="G44" s="24">
        <v>13</v>
      </c>
      <c r="H44" s="123">
        <v>0</v>
      </c>
      <c r="I44" s="89"/>
    </row>
    <row r="45" spans="1:9" ht="15">
      <c r="A45" s="3" t="s">
        <v>49</v>
      </c>
      <c r="B45" s="48">
        <f t="shared" si="0"/>
        <v>3</v>
      </c>
      <c r="C45" s="23">
        <v>0</v>
      </c>
      <c r="D45" s="23">
        <v>0</v>
      </c>
      <c r="E45" s="31">
        <v>0</v>
      </c>
      <c r="F45" s="24">
        <v>0</v>
      </c>
      <c r="G45" s="24">
        <v>3</v>
      </c>
      <c r="H45" s="24">
        <v>0</v>
      </c>
      <c r="I45" s="89"/>
    </row>
    <row r="46" spans="1:9" ht="15">
      <c r="A46" s="3" t="s">
        <v>20</v>
      </c>
      <c r="B46" s="48">
        <f t="shared" si="0"/>
        <v>1</v>
      </c>
      <c r="C46" s="23">
        <v>0</v>
      </c>
      <c r="D46" s="23">
        <v>0</v>
      </c>
      <c r="E46" s="31">
        <v>0</v>
      </c>
      <c r="F46" s="31">
        <v>0</v>
      </c>
      <c r="G46" s="31">
        <v>1</v>
      </c>
      <c r="H46" s="24">
        <v>0</v>
      </c>
      <c r="I46" s="89"/>
    </row>
    <row r="47" spans="1:9" ht="15">
      <c r="A47" s="3" t="s">
        <v>50</v>
      </c>
      <c r="B47" s="48">
        <f t="shared" si="0"/>
        <v>4</v>
      </c>
      <c r="C47" s="23">
        <v>0</v>
      </c>
      <c r="D47" s="23">
        <v>0</v>
      </c>
      <c r="E47" s="31">
        <v>3</v>
      </c>
      <c r="F47" s="31">
        <v>0</v>
      </c>
      <c r="G47" s="24">
        <v>1</v>
      </c>
      <c r="H47" s="24">
        <v>0</v>
      </c>
      <c r="I47" s="89"/>
    </row>
    <row r="48" spans="1:9" ht="15">
      <c r="A48" s="3" t="s">
        <v>30</v>
      </c>
      <c r="B48" s="48">
        <f t="shared" si="0"/>
        <v>97</v>
      </c>
      <c r="C48" s="23">
        <v>1</v>
      </c>
      <c r="D48" s="23">
        <v>23</v>
      </c>
      <c r="E48" s="31">
        <v>1</v>
      </c>
      <c r="F48" s="31">
        <v>0</v>
      </c>
      <c r="G48" s="24">
        <v>30</v>
      </c>
      <c r="H48" s="24">
        <v>42</v>
      </c>
      <c r="I48" s="89"/>
    </row>
    <row r="49" spans="1:9" ht="15" customHeight="1">
      <c r="A49" s="3" t="s">
        <v>35</v>
      </c>
      <c r="B49" s="48">
        <f t="shared" si="0"/>
        <v>2</v>
      </c>
      <c r="C49" s="23">
        <v>0</v>
      </c>
      <c r="D49" s="23">
        <v>1</v>
      </c>
      <c r="E49" s="31">
        <v>0</v>
      </c>
      <c r="F49" s="31">
        <v>0</v>
      </c>
      <c r="G49" s="30">
        <v>1</v>
      </c>
      <c r="H49" s="24">
        <v>0</v>
      </c>
      <c r="I49" s="89"/>
    </row>
    <row r="50" spans="1:9" ht="15">
      <c r="A50" s="3" t="s">
        <v>61</v>
      </c>
      <c r="B50" s="48">
        <f t="shared" si="0"/>
        <v>1</v>
      </c>
      <c r="C50" s="23">
        <v>0</v>
      </c>
      <c r="D50" s="29">
        <v>0</v>
      </c>
      <c r="E50" s="29">
        <v>0</v>
      </c>
      <c r="F50" s="123">
        <v>0</v>
      </c>
      <c r="G50" s="24">
        <v>1</v>
      </c>
      <c r="H50" s="123">
        <v>0</v>
      </c>
      <c r="I50" s="89"/>
    </row>
    <row r="51" spans="1:9" ht="15">
      <c r="A51" s="3" t="s">
        <v>21</v>
      </c>
      <c r="B51" s="48">
        <f t="shared" si="0"/>
        <v>8</v>
      </c>
      <c r="C51" s="23">
        <v>0</v>
      </c>
      <c r="D51" s="23">
        <v>1</v>
      </c>
      <c r="E51" s="31">
        <v>6</v>
      </c>
      <c r="F51" s="123">
        <v>0</v>
      </c>
      <c r="G51" s="24">
        <v>1</v>
      </c>
      <c r="H51" s="24">
        <v>0</v>
      </c>
      <c r="I51" s="89"/>
    </row>
    <row r="52" spans="1:9" ht="15" customHeight="1">
      <c r="A52" s="3" t="s">
        <v>51</v>
      </c>
      <c r="B52" s="48">
        <f t="shared" si="0"/>
        <v>7</v>
      </c>
      <c r="C52" s="23">
        <v>0</v>
      </c>
      <c r="D52" s="23">
        <v>1</v>
      </c>
      <c r="E52" s="24">
        <v>0</v>
      </c>
      <c r="F52" s="31">
        <v>0</v>
      </c>
      <c r="G52" s="24">
        <v>4</v>
      </c>
      <c r="H52" s="24">
        <v>2</v>
      </c>
      <c r="I52" s="89"/>
    </row>
    <row r="53" spans="1:9" ht="15">
      <c r="A53" s="3" t="s">
        <v>31</v>
      </c>
      <c r="B53" s="48">
        <f t="shared" si="0"/>
        <v>4</v>
      </c>
      <c r="C53" s="23">
        <v>0</v>
      </c>
      <c r="D53" s="23">
        <v>0</v>
      </c>
      <c r="E53" s="24">
        <v>0</v>
      </c>
      <c r="F53" s="31">
        <v>0</v>
      </c>
      <c r="G53" s="24">
        <v>4</v>
      </c>
      <c r="H53" s="24">
        <v>0</v>
      </c>
      <c r="I53" s="89"/>
    </row>
    <row r="54" spans="1:9" ht="15">
      <c r="A54" s="12" t="s">
        <v>11</v>
      </c>
      <c r="B54" s="48">
        <f t="shared" si="0"/>
        <v>769</v>
      </c>
      <c r="C54" s="27">
        <f aca="true" t="shared" si="7" ref="C54:H54">SUM(C55:C60)</f>
        <v>0</v>
      </c>
      <c r="D54" s="27">
        <f t="shared" si="7"/>
        <v>20</v>
      </c>
      <c r="E54" s="121">
        <f t="shared" si="7"/>
        <v>745</v>
      </c>
      <c r="F54" s="121">
        <f t="shared" si="7"/>
        <v>0</v>
      </c>
      <c r="G54" s="121">
        <f t="shared" si="7"/>
        <v>4</v>
      </c>
      <c r="H54" s="121">
        <f t="shared" si="7"/>
        <v>0</v>
      </c>
      <c r="I54" s="89"/>
    </row>
    <row r="55" spans="1:8" ht="15">
      <c r="A55" s="3" t="s">
        <v>52</v>
      </c>
      <c r="B55" s="48">
        <f t="shared" si="0"/>
        <v>49</v>
      </c>
      <c r="C55" s="23">
        <v>0</v>
      </c>
      <c r="D55" s="23">
        <v>0</v>
      </c>
      <c r="E55" s="31">
        <v>49</v>
      </c>
      <c r="F55" s="24">
        <v>0</v>
      </c>
      <c r="G55" s="24">
        <v>0</v>
      </c>
      <c r="H55" s="24">
        <v>0</v>
      </c>
    </row>
    <row r="56" spans="1:8" ht="15">
      <c r="A56" s="3" t="s">
        <v>53</v>
      </c>
      <c r="B56" s="48">
        <f t="shared" si="0"/>
        <v>705</v>
      </c>
      <c r="C56" s="23">
        <v>0</v>
      </c>
      <c r="D56" s="23">
        <v>14</v>
      </c>
      <c r="E56" s="31">
        <v>687</v>
      </c>
      <c r="F56" s="24">
        <v>0</v>
      </c>
      <c r="G56" s="24">
        <v>4</v>
      </c>
      <c r="H56" s="24">
        <v>0</v>
      </c>
    </row>
    <row r="57" spans="1:8" ht="15">
      <c r="A57" s="3" t="s">
        <v>12</v>
      </c>
      <c r="B57" s="48">
        <f t="shared" si="0"/>
        <v>7</v>
      </c>
      <c r="C57" s="23">
        <v>0</v>
      </c>
      <c r="D57" s="23">
        <v>0</v>
      </c>
      <c r="E57" s="31">
        <v>7</v>
      </c>
      <c r="F57" s="24">
        <v>0</v>
      </c>
      <c r="G57" s="24">
        <v>0</v>
      </c>
      <c r="H57" s="24">
        <v>0</v>
      </c>
    </row>
    <row r="58" spans="1:8" ht="15">
      <c r="A58" s="3" t="s">
        <v>54</v>
      </c>
      <c r="B58" s="48">
        <f t="shared" si="0"/>
        <v>6</v>
      </c>
      <c r="C58" s="23">
        <v>0</v>
      </c>
      <c r="D58" s="23">
        <v>6</v>
      </c>
      <c r="E58" s="31">
        <v>0</v>
      </c>
      <c r="F58" s="24">
        <v>0</v>
      </c>
      <c r="G58" s="123">
        <v>0</v>
      </c>
      <c r="H58" s="24">
        <v>0</v>
      </c>
    </row>
    <row r="59" spans="1:8" ht="15">
      <c r="A59" s="3" t="s">
        <v>32</v>
      </c>
      <c r="B59" s="65">
        <f t="shared" si="0"/>
        <v>1</v>
      </c>
      <c r="C59" s="23">
        <v>0</v>
      </c>
      <c r="D59" s="23">
        <v>0</v>
      </c>
      <c r="E59" s="123">
        <v>1</v>
      </c>
      <c r="F59" s="24">
        <v>0</v>
      </c>
      <c r="G59" s="24">
        <v>0</v>
      </c>
      <c r="H59" s="24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4">
        <v>0</v>
      </c>
      <c r="G60" s="24">
        <v>0</v>
      </c>
      <c r="H60" s="24">
        <v>0</v>
      </c>
    </row>
    <row r="61" spans="1:9" ht="15">
      <c r="A61" s="12" t="s">
        <v>34</v>
      </c>
      <c r="B61" s="48">
        <f t="shared" si="0"/>
        <v>1669</v>
      </c>
      <c r="C61" s="27">
        <f aca="true" t="shared" si="8" ref="C61:H61">SUM(C62:C64)</f>
        <v>79</v>
      </c>
      <c r="D61" s="27">
        <f t="shared" si="8"/>
        <v>392</v>
      </c>
      <c r="E61" s="121">
        <f t="shared" si="8"/>
        <v>171</v>
      </c>
      <c r="F61" s="121">
        <f t="shared" si="8"/>
        <v>619</v>
      </c>
      <c r="G61" s="121">
        <f t="shared" si="8"/>
        <v>261</v>
      </c>
      <c r="H61" s="121">
        <f t="shared" si="8"/>
        <v>147</v>
      </c>
      <c r="I61" s="89"/>
    </row>
    <row r="62" spans="1:8" ht="15">
      <c r="A62" s="3" t="s">
        <v>55</v>
      </c>
      <c r="B62" s="48">
        <f t="shared" si="0"/>
        <v>1274</v>
      </c>
      <c r="C62" s="23">
        <v>62</v>
      </c>
      <c r="D62" s="23">
        <v>293</v>
      </c>
      <c r="E62" s="31">
        <v>58</v>
      </c>
      <c r="F62" s="24">
        <v>608</v>
      </c>
      <c r="G62" s="24">
        <v>144</v>
      </c>
      <c r="H62" s="24">
        <v>109</v>
      </c>
    </row>
    <row r="63" spans="1:8" ht="15">
      <c r="A63" s="3" t="s">
        <v>10</v>
      </c>
      <c r="B63" s="48">
        <f t="shared" si="0"/>
        <v>272</v>
      </c>
      <c r="C63" s="23">
        <v>16</v>
      </c>
      <c r="D63" s="23">
        <v>96</v>
      </c>
      <c r="E63" s="31">
        <v>1</v>
      </c>
      <c r="F63" s="123">
        <v>10</v>
      </c>
      <c r="G63" s="24">
        <v>111</v>
      </c>
      <c r="H63" s="24">
        <v>38</v>
      </c>
    </row>
    <row r="64" spans="1:8" ht="15">
      <c r="A64" s="3" t="s">
        <v>60</v>
      </c>
      <c r="B64" s="48">
        <f t="shared" si="0"/>
        <v>123</v>
      </c>
      <c r="C64" s="32">
        <v>1</v>
      </c>
      <c r="D64" s="23">
        <v>3</v>
      </c>
      <c r="E64" s="31">
        <v>112</v>
      </c>
      <c r="F64" s="24">
        <v>1</v>
      </c>
      <c r="G64" s="24">
        <v>6</v>
      </c>
      <c r="H64" s="123">
        <v>0</v>
      </c>
    </row>
    <row r="65" spans="1:9" ht="25.5">
      <c r="A65" s="12" t="s">
        <v>7</v>
      </c>
      <c r="B65" s="48">
        <f t="shared" si="0"/>
        <v>67</v>
      </c>
      <c r="C65" s="27">
        <v>0</v>
      </c>
      <c r="D65" s="27">
        <v>0</v>
      </c>
      <c r="E65" s="33">
        <v>58</v>
      </c>
      <c r="F65" s="121">
        <v>9</v>
      </c>
      <c r="G65" s="121">
        <v>0</v>
      </c>
      <c r="H65" s="121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124">
        <v>0</v>
      </c>
      <c r="F66" s="124">
        <v>0</v>
      </c>
      <c r="G66" s="124">
        <v>0</v>
      </c>
      <c r="H66" s="124">
        <v>0</v>
      </c>
      <c r="I66" s="89"/>
    </row>
    <row r="67" spans="2:8" ht="15">
      <c r="B67" s="93"/>
      <c r="C67" s="93"/>
      <c r="D67" s="93"/>
      <c r="E67" s="125"/>
      <c r="F67" s="125"/>
      <c r="G67" s="125"/>
      <c r="H67" s="125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133" customWidth="1"/>
    <col min="4" max="4" width="7.7109375" style="126" customWidth="1"/>
    <col min="5" max="5" width="8.57421875" style="126" customWidth="1"/>
    <col min="6" max="6" width="9.00390625" style="126" customWidth="1"/>
    <col min="7" max="8" width="8.28125" style="126" customWidth="1"/>
    <col min="9" max="16384" width="9.140625" style="91" customWidth="1"/>
  </cols>
  <sheetData>
    <row r="1" spans="1:8" ht="15">
      <c r="A1" s="14"/>
      <c r="B1" s="90"/>
      <c r="C1" s="117"/>
      <c r="D1" s="117"/>
      <c r="E1" s="117"/>
      <c r="F1" s="117"/>
      <c r="G1" s="117"/>
      <c r="H1" s="117"/>
    </row>
    <row r="2" spans="1:8" ht="15">
      <c r="A2" s="14"/>
      <c r="B2" s="90"/>
      <c r="C2" s="117"/>
      <c r="D2" s="117"/>
      <c r="E2" s="117"/>
      <c r="F2" s="117"/>
      <c r="G2" s="117"/>
      <c r="H2" s="117"/>
    </row>
    <row r="3" spans="1:8" ht="15.75">
      <c r="A3" s="145" t="s">
        <v>75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118"/>
      <c r="D4" s="118"/>
      <c r="E4" s="118"/>
      <c r="F4" s="118"/>
      <c r="G4" s="118"/>
      <c r="H4" s="118"/>
    </row>
    <row r="5" spans="1:8" ht="15">
      <c r="A5" s="147" t="s">
        <v>37</v>
      </c>
      <c r="B5" s="147"/>
      <c r="C5" s="147"/>
      <c r="D5" s="147"/>
      <c r="E5" s="147"/>
      <c r="F5" s="147"/>
      <c r="G5" s="147"/>
      <c r="H5" s="147"/>
    </row>
    <row r="6" spans="1:8" ht="20.25" customHeight="1">
      <c r="A6" s="149" t="s">
        <v>44</v>
      </c>
      <c r="B6" s="151" t="s">
        <v>28</v>
      </c>
      <c r="C6" s="159" t="s">
        <v>0</v>
      </c>
      <c r="D6" s="159" t="s">
        <v>57</v>
      </c>
      <c r="E6" s="159" t="s">
        <v>27</v>
      </c>
      <c r="F6" s="159" t="s">
        <v>40</v>
      </c>
      <c r="G6" s="159" t="s">
        <v>58</v>
      </c>
      <c r="H6" s="161" t="s">
        <v>59</v>
      </c>
    </row>
    <row r="7" spans="1:8" ht="18" customHeight="1">
      <c r="A7" s="158"/>
      <c r="B7" s="152"/>
      <c r="C7" s="160"/>
      <c r="D7" s="160"/>
      <c r="E7" s="160"/>
      <c r="F7" s="160"/>
      <c r="G7" s="160"/>
      <c r="H7" s="162"/>
    </row>
    <row r="8" spans="1:8" ht="15">
      <c r="A8" s="4" t="s">
        <v>56</v>
      </c>
      <c r="B8" s="94">
        <f aca="true" t="shared" si="0" ref="B8:B13">SUM(C8:H8)</f>
        <v>27954</v>
      </c>
      <c r="C8" s="128">
        <v>0</v>
      </c>
      <c r="D8" s="95">
        <v>3</v>
      </c>
      <c r="E8" s="79">
        <v>203</v>
      </c>
      <c r="F8" s="95">
        <v>27346</v>
      </c>
      <c r="G8" s="95">
        <v>402</v>
      </c>
      <c r="H8" s="128">
        <v>0</v>
      </c>
    </row>
    <row r="9" spans="1:8" ht="15">
      <c r="A9" s="3" t="s">
        <v>1</v>
      </c>
      <c r="B9" s="65">
        <f t="shared" si="0"/>
        <v>10293</v>
      </c>
      <c r="C9" s="129">
        <v>0</v>
      </c>
      <c r="D9" s="128">
        <v>0</v>
      </c>
      <c r="E9" s="128">
        <v>0</v>
      </c>
      <c r="F9" s="128">
        <v>0</v>
      </c>
      <c r="G9" s="30">
        <v>10293</v>
      </c>
      <c r="H9" s="128">
        <v>0</v>
      </c>
    </row>
    <row r="10" spans="1:8" ht="15">
      <c r="A10" s="3" t="s">
        <v>2</v>
      </c>
      <c r="B10" s="65">
        <f t="shared" si="0"/>
        <v>85164</v>
      </c>
      <c r="C10" s="30">
        <v>3850</v>
      </c>
      <c r="D10" s="30">
        <v>35812</v>
      </c>
      <c r="E10" s="38">
        <v>43124</v>
      </c>
      <c r="F10" s="30">
        <v>57</v>
      </c>
      <c r="G10" s="30">
        <v>2321</v>
      </c>
      <c r="H10" s="128">
        <v>0</v>
      </c>
    </row>
    <row r="11" spans="1:8" ht="15">
      <c r="A11" s="3" t="s">
        <v>3</v>
      </c>
      <c r="B11" s="65">
        <f t="shared" si="0"/>
        <v>413</v>
      </c>
      <c r="C11" s="129">
        <v>0</v>
      </c>
      <c r="D11" s="128">
        <v>0</v>
      </c>
      <c r="E11" s="38">
        <v>412</v>
      </c>
      <c r="F11" s="38">
        <v>1</v>
      </c>
      <c r="G11" s="30">
        <v>0</v>
      </c>
      <c r="H11" s="128">
        <v>0</v>
      </c>
    </row>
    <row r="12" spans="1:8" ht="15">
      <c r="A12" s="3" t="s">
        <v>4</v>
      </c>
      <c r="B12" s="78">
        <f t="shared" si="0"/>
        <v>0</v>
      </c>
      <c r="C12" s="129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</row>
    <row r="13" spans="1:8" ht="15">
      <c r="A13" s="3" t="s">
        <v>5</v>
      </c>
      <c r="B13" s="65">
        <f t="shared" si="0"/>
        <v>-1</v>
      </c>
      <c r="C13" s="30">
        <v>-449</v>
      </c>
      <c r="D13" s="30">
        <v>-53</v>
      </c>
      <c r="E13" s="38">
        <v>283</v>
      </c>
      <c r="F13" s="30">
        <v>218</v>
      </c>
      <c r="G13" s="128">
        <v>0</v>
      </c>
      <c r="H13" s="128">
        <v>0</v>
      </c>
    </row>
    <row r="14" spans="1:8" ht="15">
      <c r="A14" s="5" t="s">
        <v>43</v>
      </c>
      <c r="B14" s="96">
        <f aca="true" t="shared" si="1" ref="B14:G14">B8+B9+B10-B11-B12-B13</f>
        <v>122999</v>
      </c>
      <c r="C14" s="83">
        <f t="shared" si="1"/>
        <v>4299</v>
      </c>
      <c r="D14" s="83">
        <f t="shared" si="1"/>
        <v>35868</v>
      </c>
      <c r="E14" s="83">
        <f t="shared" si="1"/>
        <v>42632</v>
      </c>
      <c r="F14" s="83">
        <f t="shared" si="1"/>
        <v>27184</v>
      </c>
      <c r="G14" s="83">
        <f t="shared" si="1"/>
        <v>13016</v>
      </c>
      <c r="H14" s="134">
        <v>0</v>
      </c>
    </row>
    <row r="15" spans="1:8" ht="15">
      <c r="A15" s="10" t="s">
        <v>8</v>
      </c>
      <c r="B15" s="61">
        <f>SUM(C15:H15)</f>
        <v>16269</v>
      </c>
      <c r="C15" s="71">
        <f>SUM(C16:C25)</f>
        <v>5</v>
      </c>
      <c r="D15" s="127">
        <f>SUM(D16:D25)</f>
        <v>14627</v>
      </c>
      <c r="E15" s="127">
        <f>SUM(E16:E25)</f>
        <v>360</v>
      </c>
      <c r="F15" s="127">
        <f>SUM(F16:F25)</f>
        <v>875</v>
      </c>
      <c r="G15" s="127">
        <f>SUM(G16:G25)</f>
        <v>402</v>
      </c>
      <c r="H15" s="129">
        <v>0</v>
      </c>
    </row>
    <row r="16" spans="1:8" ht="15">
      <c r="A16" s="3" t="s">
        <v>9</v>
      </c>
      <c r="B16" s="61">
        <f aca="true" t="shared" si="2" ref="B16:B24">SUM(C16:H16)</f>
        <v>536</v>
      </c>
      <c r="C16" s="129">
        <v>0</v>
      </c>
      <c r="D16" s="129">
        <v>0</v>
      </c>
      <c r="E16" s="30">
        <v>8</v>
      </c>
      <c r="F16" s="30">
        <v>126</v>
      </c>
      <c r="G16" s="30">
        <v>402</v>
      </c>
      <c r="H16" s="129">
        <v>0</v>
      </c>
    </row>
    <row r="17" spans="1:8" ht="38.25">
      <c r="A17" s="2" t="s">
        <v>23</v>
      </c>
      <c r="B17" s="61">
        <f t="shared" si="2"/>
        <v>10462</v>
      </c>
      <c r="C17" s="129">
        <v>0</v>
      </c>
      <c r="D17" s="30">
        <v>10462</v>
      </c>
      <c r="E17" s="129">
        <v>0</v>
      </c>
      <c r="F17" s="129">
        <v>0</v>
      </c>
      <c r="G17" s="129">
        <v>0</v>
      </c>
      <c r="H17" s="129">
        <v>0</v>
      </c>
    </row>
    <row r="18" spans="1:8" ht="38.25">
      <c r="A18" s="2" t="s">
        <v>24</v>
      </c>
      <c r="B18" s="61">
        <f t="shared" si="2"/>
        <v>926</v>
      </c>
      <c r="C18" s="129">
        <v>0</v>
      </c>
      <c r="D18" s="30">
        <v>663</v>
      </c>
      <c r="E18" s="30">
        <v>97</v>
      </c>
      <c r="F18" s="30">
        <v>166</v>
      </c>
      <c r="G18" s="129">
        <v>0</v>
      </c>
      <c r="H18" s="129">
        <v>0</v>
      </c>
    </row>
    <row r="19" spans="1:8" ht="25.5">
      <c r="A19" s="3" t="s">
        <v>25</v>
      </c>
      <c r="B19" s="82">
        <f t="shared" si="2"/>
        <v>1794</v>
      </c>
      <c r="C19" s="129">
        <v>0</v>
      </c>
      <c r="D19" s="30">
        <v>1784</v>
      </c>
      <c r="E19" s="129">
        <v>0</v>
      </c>
      <c r="F19" s="30">
        <v>10</v>
      </c>
      <c r="G19" s="129">
        <v>0</v>
      </c>
      <c r="H19" s="129">
        <v>0</v>
      </c>
    </row>
    <row r="20" spans="1:8" ht="25.5">
      <c r="A20" s="3" t="s">
        <v>26</v>
      </c>
      <c r="B20" s="61">
        <f t="shared" si="2"/>
        <v>2251</v>
      </c>
      <c r="C20" s="30">
        <v>5</v>
      </c>
      <c r="D20" s="30">
        <v>1718</v>
      </c>
      <c r="E20" s="30">
        <v>28</v>
      </c>
      <c r="F20" s="30">
        <v>500</v>
      </c>
      <c r="G20" s="129">
        <v>0</v>
      </c>
      <c r="H20" s="129">
        <v>0</v>
      </c>
    </row>
    <row r="21" spans="1:8" ht="15">
      <c r="A21" s="3" t="s">
        <v>15</v>
      </c>
      <c r="B21" s="81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</row>
    <row r="22" spans="1:8" ht="15">
      <c r="A22" s="3" t="s">
        <v>16</v>
      </c>
      <c r="B22" s="61">
        <f t="shared" si="2"/>
        <v>227</v>
      </c>
      <c r="C22" s="129">
        <v>0</v>
      </c>
      <c r="D22" s="129">
        <v>0</v>
      </c>
      <c r="E22" s="30">
        <v>227</v>
      </c>
      <c r="F22" s="129">
        <v>0</v>
      </c>
      <c r="G22" s="129">
        <v>0</v>
      </c>
      <c r="H22" s="129">
        <v>0</v>
      </c>
    </row>
    <row r="23" spans="1:8" ht="15">
      <c r="A23" s="3" t="s">
        <v>17</v>
      </c>
      <c r="B23" s="81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</row>
    <row r="24" spans="1:8" ht="15">
      <c r="A24" s="3" t="s">
        <v>29</v>
      </c>
      <c r="B24" s="61">
        <f t="shared" si="2"/>
        <v>73</v>
      </c>
      <c r="C24" s="129">
        <v>0</v>
      </c>
      <c r="D24" s="129">
        <v>0</v>
      </c>
      <c r="E24" s="129">
        <v>0</v>
      </c>
      <c r="F24" s="30">
        <v>73</v>
      </c>
      <c r="G24" s="129">
        <v>0</v>
      </c>
      <c r="H24" s="129">
        <v>0</v>
      </c>
    </row>
    <row r="25" spans="1:8" ht="15">
      <c r="A25" s="3" t="s">
        <v>18</v>
      </c>
      <c r="B25" s="81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</row>
    <row r="26" spans="1:8" ht="15">
      <c r="A26" s="11" t="s">
        <v>22</v>
      </c>
      <c r="B26" s="61">
        <f>SUM(C26:H26)</f>
        <v>13281</v>
      </c>
      <c r="C26" s="129">
        <f>SUM(C28:C36)</f>
        <v>0</v>
      </c>
      <c r="D26" s="129">
        <v>0</v>
      </c>
      <c r="E26" s="71">
        <f>SUM(E27:E36)</f>
        <v>205</v>
      </c>
      <c r="F26" s="71">
        <f>SUM(F27:F36)</f>
        <v>15</v>
      </c>
      <c r="G26" s="71">
        <f>SUM(G27:G36)</f>
        <v>3391</v>
      </c>
      <c r="H26" s="71">
        <f>SUM(H27:H36)</f>
        <v>9670</v>
      </c>
    </row>
    <row r="27" spans="1:8" ht="15">
      <c r="A27" s="3" t="s">
        <v>9</v>
      </c>
      <c r="B27" s="61">
        <f aca="true" t="shared" si="3" ref="B27:B65">SUM(C27:H27)</f>
        <v>442</v>
      </c>
      <c r="C27" s="129">
        <v>0</v>
      </c>
      <c r="D27" s="129">
        <v>0</v>
      </c>
      <c r="E27" s="129">
        <v>0</v>
      </c>
      <c r="F27" s="129">
        <v>0</v>
      </c>
      <c r="G27" s="30">
        <v>442</v>
      </c>
      <c r="H27" s="129">
        <v>0</v>
      </c>
    </row>
    <row r="28" spans="1:8" ht="38.25">
      <c r="A28" s="2" t="s">
        <v>23</v>
      </c>
      <c r="B28" s="61">
        <f t="shared" si="3"/>
        <v>8562</v>
      </c>
      <c r="C28" s="129">
        <v>0</v>
      </c>
      <c r="D28" s="129">
        <v>0</v>
      </c>
      <c r="E28" s="129">
        <v>0</v>
      </c>
      <c r="F28" s="129">
        <v>0</v>
      </c>
      <c r="G28" s="30">
        <v>2801</v>
      </c>
      <c r="H28" s="30">
        <v>5761</v>
      </c>
    </row>
    <row r="29" spans="1:8" ht="38.25">
      <c r="A29" s="2" t="s">
        <v>24</v>
      </c>
      <c r="B29" s="61">
        <f t="shared" si="3"/>
        <v>705</v>
      </c>
      <c r="C29" s="129">
        <v>0</v>
      </c>
      <c r="D29" s="129">
        <v>0</v>
      </c>
      <c r="E29" s="129">
        <v>0</v>
      </c>
      <c r="F29" s="129">
        <v>0</v>
      </c>
      <c r="G29" s="30">
        <v>148</v>
      </c>
      <c r="H29" s="30">
        <v>557</v>
      </c>
    </row>
    <row r="30" spans="1:8" ht="25.5">
      <c r="A30" s="3" t="s">
        <v>25</v>
      </c>
      <c r="B30" s="61">
        <f t="shared" si="3"/>
        <v>1522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30">
        <v>1522</v>
      </c>
    </row>
    <row r="31" spans="1:8" ht="25.5">
      <c r="A31" s="3" t="s">
        <v>26</v>
      </c>
      <c r="B31" s="61">
        <f t="shared" si="3"/>
        <v>1830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30">
        <v>1830</v>
      </c>
    </row>
    <row r="32" spans="1:8" ht="15">
      <c r="A32" s="3" t="s">
        <v>15</v>
      </c>
      <c r="B32" s="81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</row>
    <row r="33" spans="1:8" ht="15">
      <c r="A33" s="3" t="s">
        <v>16</v>
      </c>
      <c r="B33" s="61">
        <f t="shared" si="3"/>
        <v>205</v>
      </c>
      <c r="C33" s="129">
        <v>0</v>
      </c>
      <c r="D33" s="129">
        <v>0</v>
      </c>
      <c r="E33" s="30">
        <v>205</v>
      </c>
      <c r="F33" s="129">
        <v>0</v>
      </c>
      <c r="G33" s="129">
        <v>0</v>
      </c>
      <c r="H33" s="129">
        <v>0</v>
      </c>
    </row>
    <row r="34" spans="1:8" ht="15">
      <c r="A34" s="3" t="s">
        <v>17</v>
      </c>
      <c r="B34" s="81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</row>
    <row r="35" spans="1:8" ht="15">
      <c r="A35" s="3" t="s">
        <v>29</v>
      </c>
      <c r="B35" s="61">
        <f t="shared" si="3"/>
        <v>15</v>
      </c>
      <c r="C35" s="129">
        <v>0</v>
      </c>
      <c r="D35" s="129">
        <v>0</v>
      </c>
      <c r="E35" s="129">
        <v>0</v>
      </c>
      <c r="F35" s="30">
        <v>15</v>
      </c>
      <c r="G35" s="129">
        <v>0</v>
      </c>
      <c r="H35" s="129">
        <v>0</v>
      </c>
    </row>
    <row r="36" spans="1:8" ht="15">
      <c r="A36" s="3" t="s">
        <v>18</v>
      </c>
      <c r="B36" s="81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</row>
    <row r="37" spans="1:8" ht="15" customHeight="1">
      <c r="A37" s="12" t="s">
        <v>41</v>
      </c>
      <c r="B37" s="61">
        <f t="shared" si="3"/>
        <v>781</v>
      </c>
      <c r="C37" s="129">
        <v>0</v>
      </c>
      <c r="D37" s="71">
        <v>2</v>
      </c>
      <c r="E37" s="30">
        <v>0</v>
      </c>
      <c r="F37" s="129">
        <v>0</v>
      </c>
      <c r="G37" s="71">
        <v>734</v>
      </c>
      <c r="H37" s="71">
        <v>45</v>
      </c>
    </row>
    <row r="38" spans="1:8" ht="15">
      <c r="A38" s="13" t="s">
        <v>14</v>
      </c>
      <c r="B38" s="72">
        <f t="shared" si="3"/>
        <v>4345</v>
      </c>
      <c r="C38" s="130">
        <v>4</v>
      </c>
      <c r="D38" s="130">
        <v>1227</v>
      </c>
      <c r="E38" s="74">
        <v>131</v>
      </c>
      <c r="F38" s="130">
        <v>1</v>
      </c>
      <c r="G38" s="74">
        <v>1533</v>
      </c>
      <c r="H38" s="74">
        <v>1449</v>
      </c>
    </row>
    <row r="39" spans="1:15" ht="15">
      <c r="A39" s="5" t="s">
        <v>45</v>
      </c>
      <c r="B39" s="97">
        <f t="shared" si="3"/>
        <v>114885</v>
      </c>
      <c r="C39" s="83">
        <f aca="true" t="shared" si="4" ref="C39:H39">C14-C15+C26-C37-C38</f>
        <v>4290</v>
      </c>
      <c r="D39" s="83">
        <f t="shared" si="4"/>
        <v>20012</v>
      </c>
      <c r="E39" s="83">
        <f t="shared" si="4"/>
        <v>42346</v>
      </c>
      <c r="F39" s="83">
        <f t="shared" si="4"/>
        <v>26323</v>
      </c>
      <c r="G39" s="83">
        <f t="shared" si="4"/>
        <v>13738</v>
      </c>
      <c r="H39" s="83">
        <f t="shared" si="4"/>
        <v>8176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112157</v>
      </c>
      <c r="C40" s="131">
        <f aca="true" t="shared" si="5" ref="C40:H40">C39-C65</f>
        <v>4290</v>
      </c>
      <c r="D40" s="131">
        <f t="shared" si="5"/>
        <v>20012</v>
      </c>
      <c r="E40" s="131">
        <f t="shared" si="5"/>
        <v>39960</v>
      </c>
      <c r="F40" s="131">
        <f t="shared" si="5"/>
        <v>25981</v>
      </c>
      <c r="G40" s="131">
        <f t="shared" si="5"/>
        <v>13738</v>
      </c>
      <c r="H40" s="131">
        <f t="shared" si="5"/>
        <v>8176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10011</v>
      </c>
      <c r="C41" s="71">
        <f aca="true" t="shared" si="6" ref="C41:H41">SUM(C42:C53)</f>
        <v>932</v>
      </c>
      <c r="D41" s="71">
        <f t="shared" si="6"/>
        <v>2759</v>
      </c>
      <c r="E41" s="71">
        <f t="shared" si="6"/>
        <v>1599</v>
      </c>
      <c r="F41" s="71">
        <f t="shared" si="6"/>
        <v>23</v>
      </c>
      <c r="G41" s="71">
        <f t="shared" si="6"/>
        <v>2666</v>
      </c>
      <c r="H41" s="71">
        <f t="shared" si="6"/>
        <v>2032</v>
      </c>
    </row>
    <row r="42" spans="1:8" ht="15">
      <c r="A42" s="3" t="s">
        <v>47</v>
      </c>
      <c r="B42" s="61">
        <f t="shared" si="3"/>
        <v>12</v>
      </c>
      <c r="C42" s="129">
        <v>0</v>
      </c>
      <c r="D42" s="30">
        <v>2</v>
      </c>
      <c r="E42" s="30">
        <v>0</v>
      </c>
      <c r="F42" s="129">
        <v>0</v>
      </c>
      <c r="G42" s="30">
        <v>10</v>
      </c>
      <c r="H42" s="129">
        <v>0</v>
      </c>
    </row>
    <row r="43" spans="1:8" ht="15">
      <c r="A43" s="3" t="s">
        <v>48</v>
      </c>
      <c r="B43" s="61">
        <f t="shared" si="3"/>
        <v>354</v>
      </c>
      <c r="C43" s="129">
        <v>0</v>
      </c>
      <c r="D43" s="30">
        <v>42</v>
      </c>
      <c r="E43" s="129">
        <v>0</v>
      </c>
      <c r="F43" s="30">
        <v>2</v>
      </c>
      <c r="G43" s="30">
        <v>127</v>
      </c>
      <c r="H43" s="30">
        <v>183</v>
      </c>
    </row>
    <row r="44" spans="1:8" ht="15">
      <c r="A44" s="3" t="s">
        <v>19</v>
      </c>
      <c r="B44" s="61">
        <f t="shared" si="3"/>
        <v>4126</v>
      </c>
      <c r="C44" s="30">
        <v>893</v>
      </c>
      <c r="D44" s="30">
        <v>1528</v>
      </c>
      <c r="E44" s="30">
        <v>1150</v>
      </c>
      <c r="F44" s="30">
        <v>1</v>
      </c>
      <c r="G44" s="30">
        <v>554</v>
      </c>
      <c r="H44" s="30">
        <v>0</v>
      </c>
    </row>
    <row r="45" spans="1:8" ht="15">
      <c r="A45" s="3" t="s">
        <v>49</v>
      </c>
      <c r="B45" s="61">
        <f t="shared" si="3"/>
        <v>158</v>
      </c>
      <c r="C45" s="129">
        <v>0</v>
      </c>
      <c r="D45" s="30">
        <v>18</v>
      </c>
      <c r="E45" s="30">
        <v>8</v>
      </c>
      <c r="F45" s="129">
        <v>0</v>
      </c>
      <c r="G45" s="30">
        <v>121</v>
      </c>
      <c r="H45" s="30">
        <v>11</v>
      </c>
    </row>
    <row r="46" spans="1:8" ht="15">
      <c r="A46" s="3" t="s">
        <v>20</v>
      </c>
      <c r="B46" s="65">
        <f t="shared" si="3"/>
        <v>51</v>
      </c>
      <c r="C46" s="129">
        <v>0</v>
      </c>
      <c r="D46" s="30">
        <v>14</v>
      </c>
      <c r="E46" s="129">
        <v>0</v>
      </c>
      <c r="F46" s="30">
        <v>2</v>
      </c>
      <c r="G46" s="30">
        <v>35</v>
      </c>
      <c r="H46" s="129">
        <v>0</v>
      </c>
    </row>
    <row r="47" spans="1:8" ht="15">
      <c r="A47" s="3" t="s">
        <v>50</v>
      </c>
      <c r="B47" s="61">
        <f t="shared" si="3"/>
        <v>213</v>
      </c>
      <c r="C47" s="129">
        <v>0</v>
      </c>
      <c r="D47" s="30">
        <v>5</v>
      </c>
      <c r="E47" s="30">
        <v>154</v>
      </c>
      <c r="F47" s="129">
        <v>0</v>
      </c>
      <c r="G47" s="30">
        <v>54</v>
      </c>
      <c r="H47" s="129">
        <v>0</v>
      </c>
    </row>
    <row r="48" spans="1:8" ht="15">
      <c r="A48" s="3" t="s">
        <v>30</v>
      </c>
      <c r="B48" s="65">
        <f t="shared" si="3"/>
        <v>4083</v>
      </c>
      <c r="C48" s="30">
        <v>38</v>
      </c>
      <c r="D48" s="30">
        <v>974</v>
      </c>
      <c r="E48" s="38">
        <v>31</v>
      </c>
      <c r="F48" s="30">
        <v>15</v>
      </c>
      <c r="G48" s="30">
        <v>1270</v>
      </c>
      <c r="H48" s="30">
        <v>1755</v>
      </c>
    </row>
    <row r="49" spans="1:8" ht="15" customHeight="1">
      <c r="A49" s="3" t="s">
        <v>35</v>
      </c>
      <c r="B49" s="61">
        <f t="shared" si="3"/>
        <v>116</v>
      </c>
      <c r="C49" s="30">
        <v>1</v>
      </c>
      <c r="D49" s="30">
        <v>47</v>
      </c>
      <c r="E49" s="129">
        <v>0</v>
      </c>
      <c r="F49" s="129">
        <v>0</v>
      </c>
      <c r="G49" s="30">
        <v>47</v>
      </c>
      <c r="H49" s="30">
        <v>21</v>
      </c>
    </row>
    <row r="50" spans="1:8" ht="15">
      <c r="A50" s="3" t="s">
        <v>61</v>
      </c>
      <c r="B50" s="65">
        <f t="shared" si="3"/>
        <v>28</v>
      </c>
      <c r="C50" s="129">
        <v>0</v>
      </c>
      <c r="D50" s="38">
        <v>0</v>
      </c>
      <c r="E50" s="38">
        <v>4</v>
      </c>
      <c r="F50" s="30">
        <v>1</v>
      </c>
      <c r="G50" s="30">
        <v>23</v>
      </c>
      <c r="H50" s="30">
        <v>0</v>
      </c>
    </row>
    <row r="51" spans="1:8" ht="15">
      <c r="A51" s="3" t="s">
        <v>21</v>
      </c>
      <c r="B51" s="65">
        <f t="shared" si="3"/>
        <v>346</v>
      </c>
      <c r="C51" s="129">
        <v>0</v>
      </c>
      <c r="D51" s="30">
        <v>38</v>
      </c>
      <c r="E51" s="38">
        <v>250</v>
      </c>
      <c r="F51" s="30">
        <v>0</v>
      </c>
      <c r="G51" s="30">
        <v>58</v>
      </c>
      <c r="H51" s="129">
        <v>0</v>
      </c>
    </row>
    <row r="52" spans="1:8" ht="25.5">
      <c r="A52" s="3" t="s">
        <v>51</v>
      </c>
      <c r="B52" s="65">
        <f t="shared" si="3"/>
        <v>294</v>
      </c>
      <c r="C52" s="129">
        <v>0</v>
      </c>
      <c r="D52" s="30">
        <v>55</v>
      </c>
      <c r="E52" s="129">
        <v>0</v>
      </c>
      <c r="F52" s="129">
        <v>0</v>
      </c>
      <c r="G52" s="30">
        <v>181</v>
      </c>
      <c r="H52" s="30">
        <v>58</v>
      </c>
    </row>
    <row r="53" spans="1:8" ht="15">
      <c r="A53" s="3" t="s">
        <v>31</v>
      </c>
      <c r="B53" s="65">
        <f t="shared" si="3"/>
        <v>230</v>
      </c>
      <c r="C53" s="129">
        <v>0</v>
      </c>
      <c r="D53" s="30">
        <v>36</v>
      </c>
      <c r="E53" s="38">
        <v>2</v>
      </c>
      <c r="F53" s="30">
        <v>2</v>
      </c>
      <c r="G53" s="30">
        <v>186</v>
      </c>
      <c r="H53" s="30">
        <v>4</v>
      </c>
    </row>
    <row r="54" spans="1:8" ht="15">
      <c r="A54" s="12" t="s">
        <v>11</v>
      </c>
      <c r="B54" s="65">
        <f t="shared" si="3"/>
        <v>32192</v>
      </c>
      <c r="C54" s="129">
        <f aca="true" t="shared" si="7" ref="C54:H54">SUM(C55:C60)</f>
        <v>0</v>
      </c>
      <c r="D54" s="71">
        <f t="shared" si="7"/>
        <v>830</v>
      </c>
      <c r="E54" s="71">
        <f t="shared" si="7"/>
        <v>31199</v>
      </c>
      <c r="F54" s="129">
        <v>0</v>
      </c>
      <c r="G54" s="71">
        <f t="shared" si="7"/>
        <v>163</v>
      </c>
      <c r="H54" s="129">
        <f t="shared" si="7"/>
        <v>0</v>
      </c>
    </row>
    <row r="55" spans="1:8" ht="15">
      <c r="A55" s="3" t="s">
        <v>52</v>
      </c>
      <c r="B55" s="65">
        <f t="shared" si="3"/>
        <v>2067</v>
      </c>
      <c r="C55" s="129">
        <v>0</v>
      </c>
      <c r="D55" s="129">
        <v>0</v>
      </c>
      <c r="E55" s="38">
        <v>2067</v>
      </c>
      <c r="F55" s="129">
        <v>0</v>
      </c>
      <c r="G55" s="129">
        <v>0</v>
      </c>
      <c r="H55" s="129">
        <v>0</v>
      </c>
    </row>
    <row r="56" spans="1:8" ht="15">
      <c r="A56" s="3" t="s">
        <v>53</v>
      </c>
      <c r="B56" s="65">
        <f t="shared" si="3"/>
        <v>29510</v>
      </c>
      <c r="C56" s="129">
        <v>0</v>
      </c>
      <c r="D56" s="30">
        <v>569</v>
      </c>
      <c r="E56" s="38">
        <v>28785</v>
      </c>
      <c r="F56" s="129">
        <v>0</v>
      </c>
      <c r="G56" s="30">
        <v>156</v>
      </c>
      <c r="H56" s="129">
        <v>0</v>
      </c>
    </row>
    <row r="57" spans="1:8" ht="15">
      <c r="A57" s="3" t="s">
        <v>12</v>
      </c>
      <c r="B57" s="65">
        <f t="shared" si="3"/>
        <v>282</v>
      </c>
      <c r="C57" s="129">
        <v>0</v>
      </c>
      <c r="D57" s="129">
        <v>0</v>
      </c>
      <c r="E57" s="38">
        <v>282</v>
      </c>
      <c r="F57" s="129">
        <v>0</v>
      </c>
      <c r="G57" s="129">
        <v>0</v>
      </c>
      <c r="H57" s="129">
        <v>0</v>
      </c>
    </row>
    <row r="58" spans="1:8" ht="15">
      <c r="A58" s="3" t="s">
        <v>54</v>
      </c>
      <c r="B58" s="65">
        <f t="shared" si="3"/>
        <v>268</v>
      </c>
      <c r="C58" s="129">
        <v>0</v>
      </c>
      <c r="D58" s="30">
        <v>261</v>
      </c>
      <c r="E58" s="30" t="s">
        <v>39</v>
      </c>
      <c r="F58" s="129">
        <v>0</v>
      </c>
      <c r="G58" s="30">
        <v>7</v>
      </c>
      <c r="H58" s="129">
        <v>0</v>
      </c>
    </row>
    <row r="59" spans="1:8" ht="15">
      <c r="A59" s="3" t="s">
        <v>32</v>
      </c>
      <c r="B59" s="65">
        <f t="shared" si="3"/>
        <v>21</v>
      </c>
      <c r="C59" s="129">
        <v>0</v>
      </c>
      <c r="D59" s="129">
        <v>0</v>
      </c>
      <c r="E59" s="30">
        <v>21</v>
      </c>
      <c r="F59" s="129">
        <v>0</v>
      </c>
      <c r="G59" s="129">
        <v>0</v>
      </c>
      <c r="H59" s="129">
        <v>0</v>
      </c>
    </row>
    <row r="60" spans="1:8" ht="15">
      <c r="A60" s="3" t="s">
        <v>33</v>
      </c>
      <c r="B60" s="65">
        <f t="shared" si="3"/>
        <v>44</v>
      </c>
      <c r="C60" s="129">
        <v>0</v>
      </c>
      <c r="D60" s="129">
        <v>0</v>
      </c>
      <c r="E60" s="38">
        <v>44</v>
      </c>
      <c r="F60" s="129">
        <v>0</v>
      </c>
      <c r="G60" s="129">
        <v>0</v>
      </c>
      <c r="H60" s="129">
        <v>0</v>
      </c>
    </row>
    <row r="61" spans="1:8" ht="15">
      <c r="A61" s="12" t="s">
        <v>34</v>
      </c>
      <c r="B61" s="65">
        <f t="shared" si="3"/>
        <v>69954</v>
      </c>
      <c r="C61" s="71">
        <f aca="true" t="shared" si="8" ref="C61:H61">SUM(C62:C64)</f>
        <v>3358</v>
      </c>
      <c r="D61" s="71">
        <f t="shared" si="8"/>
        <v>16423</v>
      </c>
      <c r="E61" s="71">
        <f t="shared" si="8"/>
        <v>7162</v>
      </c>
      <c r="F61" s="71">
        <f t="shared" si="8"/>
        <v>25958</v>
      </c>
      <c r="G61" s="71">
        <f t="shared" si="8"/>
        <v>10909</v>
      </c>
      <c r="H61" s="71">
        <f t="shared" si="8"/>
        <v>6144</v>
      </c>
    </row>
    <row r="62" spans="1:8" ht="15">
      <c r="A62" s="3" t="s">
        <v>55</v>
      </c>
      <c r="B62" s="65">
        <f t="shared" si="3"/>
        <v>53348</v>
      </c>
      <c r="C62" s="30">
        <v>2635</v>
      </c>
      <c r="D62" s="30">
        <v>12276</v>
      </c>
      <c r="E62" s="38">
        <v>2410</v>
      </c>
      <c r="F62" s="30">
        <v>25456</v>
      </c>
      <c r="G62" s="30">
        <v>6019</v>
      </c>
      <c r="H62" s="30">
        <v>4552</v>
      </c>
    </row>
    <row r="63" spans="1:8" ht="15">
      <c r="A63" s="3" t="s">
        <v>10</v>
      </c>
      <c r="B63" s="65">
        <f t="shared" si="3"/>
        <v>11429</v>
      </c>
      <c r="C63" s="30">
        <v>678</v>
      </c>
      <c r="D63" s="30">
        <v>4019</v>
      </c>
      <c r="E63" s="38">
        <v>51</v>
      </c>
      <c r="F63" s="30">
        <v>458</v>
      </c>
      <c r="G63" s="30">
        <v>4632</v>
      </c>
      <c r="H63" s="30">
        <v>1591</v>
      </c>
    </row>
    <row r="64" spans="1:8" ht="15">
      <c r="A64" s="3" t="s">
        <v>60</v>
      </c>
      <c r="B64" s="65">
        <f t="shared" si="3"/>
        <v>5177</v>
      </c>
      <c r="C64" s="30">
        <v>45</v>
      </c>
      <c r="D64" s="30">
        <v>128</v>
      </c>
      <c r="E64" s="38">
        <v>4701</v>
      </c>
      <c r="F64" s="30">
        <v>44</v>
      </c>
      <c r="G64" s="30">
        <v>258</v>
      </c>
      <c r="H64" s="30">
        <v>1</v>
      </c>
    </row>
    <row r="65" spans="1:8" s="98" customFormat="1" ht="25.5">
      <c r="A65" s="12" t="s">
        <v>7</v>
      </c>
      <c r="B65" s="61">
        <f t="shared" si="3"/>
        <v>2728</v>
      </c>
      <c r="C65" s="129">
        <v>0</v>
      </c>
      <c r="D65" s="129">
        <v>0</v>
      </c>
      <c r="E65" s="71">
        <v>2386</v>
      </c>
      <c r="F65" s="71">
        <v>342</v>
      </c>
      <c r="G65" s="129">
        <v>0</v>
      </c>
      <c r="H65" s="129">
        <v>0</v>
      </c>
    </row>
    <row r="66" spans="1:8" s="98" customFormat="1" ht="15">
      <c r="A66" s="13" t="s">
        <v>6</v>
      </c>
      <c r="B66" s="84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</row>
    <row r="67" spans="2:8" ht="15">
      <c r="B67" s="93"/>
      <c r="C67" s="125"/>
      <c r="D67" s="125"/>
      <c r="E67" s="125"/>
      <c r="F67" s="125"/>
      <c r="G67" s="125"/>
      <c r="H67" s="125"/>
    </row>
    <row r="68" spans="4:8" ht="15">
      <c r="D68" s="133"/>
      <c r="E68" s="133"/>
      <c r="F68" s="133"/>
      <c r="G68" s="133"/>
      <c r="H68" s="133"/>
    </row>
    <row r="69" spans="4:8" ht="15">
      <c r="D69" s="133"/>
      <c r="E69" s="133"/>
      <c r="F69" s="133"/>
      <c r="G69" s="133"/>
      <c r="H69" s="13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38" customWidth="1"/>
    <col min="4" max="4" width="7.7109375" style="139" customWidth="1"/>
    <col min="5" max="5" width="8.57421875" style="139" customWidth="1"/>
    <col min="6" max="6" width="9.00390625" style="139" customWidth="1"/>
    <col min="7" max="8" width="8.28125" style="139" customWidth="1"/>
    <col min="9" max="16384" width="9.140625" style="91" customWidth="1"/>
  </cols>
  <sheetData>
    <row r="1" spans="1:8" ht="15">
      <c r="A1" s="9"/>
      <c r="B1" s="6"/>
      <c r="C1" s="135"/>
      <c r="D1" s="135"/>
      <c r="E1" s="126"/>
      <c r="F1" s="126"/>
      <c r="G1" s="126"/>
      <c r="H1" s="126"/>
    </row>
    <row r="2" spans="1:8" ht="15">
      <c r="A2" s="9"/>
      <c r="B2" s="6"/>
      <c r="C2" s="135"/>
      <c r="D2" s="135"/>
      <c r="E2" s="126"/>
      <c r="F2" s="126"/>
      <c r="G2" s="126"/>
      <c r="H2" s="126"/>
    </row>
    <row r="3" spans="1:8" ht="15.75">
      <c r="A3" s="145" t="s">
        <v>76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118"/>
      <c r="D4" s="118"/>
      <c r="E4" s="118"/>
      <c r="F4" s="118"/>
      <c r="G4" s="118"/>
      <c r="H4" s="118"/>
    </row>
    <row r="5" spans="1:8" ht="15">
      <c r="A5" s="147" t="s">
        <v>38</v>
      </c>
      <c r="B5" s="147"/>
      <c r="C5" s="147"/>
      <c r="D5" s="147"/>
      <c r="E5" s="147"/>
      <c r="F5" s="147"/>
      <c r="G5" s="147"/>
      <c r="H5" s="147"/>
    </row>
    <row r="6" spans="1:8" ht="18.75" customHeight="1">
      <c r="A6" s="149" t="s">
        <v>44</v>
      </c>
      <c r="B6" s="151" t="s">
        <v>28</v>
      </c>
      <c r="C6" s="159" t="s">
        <v>0</v>
      </c>
      <c r="D6" s="159" t="s">
        <v>57</v>
      </c>
      <c r="E6" s="159" t="s">
        <v>27</v>
      </c>
      <c r="F6" s="159" t="s">
        <v>40</v>
      </c>
      <c r="G6" s="159" t="s">
        <v>58</v>
      </c>
      <c r="H6" s="161" t="s">
        <v>59</v>
      </c>
    </row>
    <row r="7" spans="1:8" ht="20.25" customHeight="1">
      <c r="A7" s="150"/>
      <c r="B7" s="152"/>
      <c r="C7" s="160"/>
      <c r="D7" s="160"/>
      <c r="E7" s="160"/>
      <c r="F7" s="160"/>
      <c r="G7" s="160"/>
      <c r="H7" s="162"/>
    </row>
    <row r="8" spans="1:10" ht="15">
      <c r="A8" s="4" t="s">
        <v>56</v>
      </c>
      <c r="B8" s="94">
        <f aca="true" t="shared" si="0" ref="B8:B13">SUM(C8:H8)</f>
        <v>953</v>
      </c>
      <c r="C8" s="128">
        <v>0</v>
      </c>
      <c r="D8" s="95">
        <v>0</v>
      </c>
      <c r="E8" s="79">
        <v>7</v>
      </c>
      <c r="F8" s="95">
        <v>932</v>
      </c>
      <c r="G8" s="95">
        <v>14</v>
      </c>
      <c r="H8" s="128">
        <v>0</v>
      </c>
      <c r="J8" s="99"/>
    </row>
    <row r="9" spans="1:10" ht="15">
      <c r="A9" s="3" t="s">
        <v>1</v>
      </c>
      <c r="B9" s="65">
        <f t="shared" si="0"/>
        <v>351</v>
      </c>
      <c r="C9" s="129">
        <v>0</v>
      </c>
      <c r="D9" s="128">
        <v>0</v>
      </c>
      <c r="E9" s="128">
        <v>0</v>
      </c>
      <c r="F9" s="128">
        <v>0</v>
      </c>
      <c r="G9" s="30">
        <v>351</v>
      </c>
      <c r="H9" s="128">
        <v>0</v>
      </c>
      <c r="J9" s="99"/>
    </row>
    <row r="10" spans="1:10" ht="15">
      <c r="A10" s="3" t="s">
        <v>2</v>
      </c>
      <c r="B10" s="65">
        <f t="shared" si="0"/>
        <v>2903</v>
      </c>
      <c r="C10" s="30">
        <v>132</v>
      </c>
      <c r="D10" s="30">
        <v>1221</v>
      </c>
      <c r="E10" s="38">
        <v>1469</v>
      </c>
      <c r="F10" s="30">
        <v>2</v>
      </c>
      <c r="G10" s="30">
        <v>79</v>
      </c>
      <c r="H10" s="128">
        <v>0</v>
      </c>
      <c r="J10" s="99"/>
    </row>
    <row r="11" spans="1:10" ht="15">
      <c r="A11" s="3" t="s">
        <v>3</v>
      </c>
      <c r="B11" s="65">
        <f t="shared" si="0"/>
        <v>13</v>
      </c>
      <c r="C11" s="128">
        <v>0</v>
      </c>
      <c r="D11" s="128">
        <v>0</v>
      </c>
      <c r="E11" s="38">
        <v>13</v>
      </c>
      <c r="F11" s="30">
        <v>0</v>
      </c>
      <c r="G11" s="30">
        <v>0</v>
      </c>
      <c r="H11" s="128">
        <v>0</v>
      </c>
      <c r="J11" s="99"/>
    </row>
    <row r="12" spans="1:10" ht="15">
      <c r="A12" s="3" t="s">
        <v>4</v>
      </c>
      <c r="B12" s="78">
        <f t="shared" si="0"/>
        <v>0</v>
      </c>
      <c r="C12" s="129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J12" s="99"/>
    </row>
    <row r="13" spans="1:10" ht="15">
      <c r="A13" s="3" t="s">
        <v>5</v>
      </c>
      <c r="B13" s="65">
        <f t="shared" si="0"/>
        <v>1</v>
      </c>
      <c r="C13" s="30">
        <v>-13</v>
      </c>
      <c r="D13" s="30">
        <v>-1</v>
      </c>
      <c r="E13" s="38">
        <v>8</v>
      </c>
      <c r="F13" s="30">
        <v>7</v>
      </c>
      <c r="G13" s="128">
        <v>0</v>
      </c>
      <c r="H13" s="128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4193</v>
      </c>
      <c r="C14" s="83">
        <f t="shared" si="1"/>
        <v>145</v>
      </c>
      <c r="D14" s="83">
        <f t="shared" si="1"/>
        <v>1222</v>
      </c>
      <c r="E14" s="83">
        <f t="shared" si="1"/>
        <v>1455</v>
      </c>
      <c r="F14" s="83">
        <f t="shared" si="1"/>
        <v>927</v>
      </c>
      <c r="G14" s="83">
        <f t="shared" si="1"/>
        <v>444</v>
      </c>
      <c r="H14" s="134">
        <v>0</v>
      </c>
      <c r="J14" s="99"/>
    </row>
    <row r="15" spans="1:10" ht="15">
      <c r="A15" s="10" t="s">
        <v>8</v>
      </c>
      <c r="B15" s="61">
        <f>SUM(C15:H15)</f>
        <v>556</v>
      </c>
      <c r="C15" s="129">
        <v>0</v>
      </c>
      <c r="D15" s="127">
        <f>SUM(D16:D25)</f>
        <v>499</v>
      </c>
      <c r="E15" s="127">
        <f>SUM(E16:E25)</f>
        <v>13</v>
      </c>
      <c r="F15" s="127">
        <f>SUM(F16:F25)</f>
        <v>30</v>
      </c>
      <c r="G15" s="127">
        <f>SUM(G16:G25)</f>
        <v>14</v>
      </c>
      <c r="H15" s="129">
        <v>0</v>
      </c>
      <c r="J15" s="99"/>
    </row>
    <row r="16" spans="1:10" ht="15">
      <c r="A16" s="3" t="s">
        <v>9</v>
      </c>
      <c r="B16" s="61">
        <f aca="true" t="shared" si="2" ref="B16:B24">SUM(C16:H16)</f>
        <v>18</v>
      </c>
      <c r="C16" s="129">
        <v>0</v>
      </c>
      <c r="D16" s="129">
        <v>0</v>
      </c>
      <c r="E16" s="129">
        <v>0</v>
      </c>
      <c r="F16" s="30">
        <v>4</v>
      </c>
      <c r="G16" s="30">
        <v>14</v>
      </c>
      <c r="H16" s="129">
        <v>0</v>
      </c>
      <c r="J16" s="99"/>
    </row>
    <row r="17" spans="1:10" ht="38.25">
      <c r="A17" s="2" t="s">
        <v>23</v>
      </c>
      <c r="B17" s="61">
        <f t="shared" si="2"/>
        <v>367</v>
      </c>
      <c r="C17" s="129">
        <v>0</v>
      </c>
      <c r="D17" s="30">
        <v>367</v>
      </c>
      <c r="E17" s="129">
        <v>0</v>
      </c>
      <c r="F17" s="129">
        <v>0</v>
      </c>
      <c r="G17" s="129">
        <v>0</v>
      </c>
      <c r="H17" s="129">
        <v>0</v>
      </c>
      <c r="J17" s="99"/>
    </row>
    <row r="18" spans="1:10" ht="38.25">
      <c r="A18" s="2" t="s">
        <v>24</v>
      </c>
      <c r="B18" s="61">
        <f t="shared" si="2"/>
        <v>32</v>
      </c>
      <c r="C18" s="129">
        <v>0</v>
      </c>
      <c r="D18" s="30">
        <v>23</v>
      </c>
      <c r="E18" s="30">
        <v>3</v>
      </c>
      <c r="F18" s="30">
        <v>6</v>
      </c>
      <c r="G18" s="129">
        <v>0</v>
      </c>
      <c r="H18" s="129">
        <v>0</v>
      </c>
      <c r="J18" s="99"/>
    </row>
    <row r="19" spans="1:10" ht="25.5">
      <c r="A19" s="3" t="s">
        <v>25</v>
      </c>
      <c r="B19" s="82">
        <f t="shared" si="2"/>
        <v>50</v>
      </c>
      <c r="C19" s="129">
        <v>0</v>
      </c>
      <c r="D19" s="30">
        <v>50</v>
      </c>
      <c r="E19" s="129">
        <v>0</v>
      </c>
      <c r="F19" s="30">
        <v>0</v>
      </c>
      <c r="G19" s="129">
        <v>0</v>
      </c>
      <c r="H19" s="129">
        <v>0</v>
      </c>
      <c r="J19" s="99"/>
    </row>
    <row r="20" spans="1:10" ht="25.5">
      <c r="A20" s="3" t="s">
        <v>26</v>
      </c>
      <c r="B20" s="61">
        <f t="shared" si="2"/>
        <v>77</v>
      </c>
      <c r="C20" s="129">
        <v>0</v>
      </c>
      <c r="D20" s="30">
        <v>59</v>
      </c>
      <c r="E20" s="30">
        <v>1</v>
      </c>
      <c r="F20" s="30">
        <v>17</v>
      </c>
      <c r="G20" s="129">
        <v>0</v>
      </c>
      <c r="H20" s="129">
        <v>0</v>
      </c>
      <c r="J20" s="99"/>
    </row>
    <row r="21" spans="1:10" ht="15">
      <c r="A21" s="3" t="s">
        <v>15</v>
      </c>
      <c r="B21" s="81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J21" s="99"/>
    </row>
    <row r="22" spans="1:10" ht="15">
      <c r="A22" s="3" t="s">
        <v>16</v>
      </c>
      <c r="B22" s="61">
        <f t="shared" si="2"/>
        <v>9</v>
      </c>
      <c r="C22" s="129">
        <v>0</v>
      </c>
      <c r="D22" s="129">
        <v>0</v>
      </c>
      <c r="E22" s="30">
        <v>9</v>
      </c>
      <c r="F22" s="129">
        <v>0</v>
      </c>
      <c r="G22" s="129">
        <v>0</v>
      </c>
      <c r="H22" s="129">
        <v>0</v>
      </c>
      <c r="J22" s="99"/>
    </row>
    <row r="23" spans="1:10" ht="15">
      <c r="A23" s="3" t="s">
        <v>17</v>
      </c>
      <c r="B23" s="81">
        <v>0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J23" s="99"/>
    </row>
    <row r="24" spans="1:10" ht="15">
      <c r="A24" s="3" t="s">
        <v>29</v>
      </c>
      <c r="B24" s="61">
        <f t="shared" si="2"/>
        <v>3</v>
      </c>
      <c r="C24" s="129">
        <v>0</v>
      </c>
      <c r="D24" s="129">
        <v>0</v>
      </c>
      <c r="E24" s="129">
        <v>0</v>
      </c>
      <c r="F24" s="30">
        <v>3</v>
      </c>
      <c r="G24" s="129">
        <v>0</v>
      </c>
      <c r="H24" s="129">
        <v>0</v>
      </c>
      <c r="J24" s="99"/>
    </row>
    <row r="25" spans="1:10" ht="15">
      <c r="A25" s="3" t="s">
        <v>18</v>
      </c>
      <c r="B25" s="81">
        <v>0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J25" s="99"/>
    </row>
    <row r="26" spans="1:10" ht="15">
      <c r="A26" s="11" t="s">
        <v>22</v>
      </c>
      <c r="B26" s="61">
        <f>SUM(C26:H26)</f>
        <v>451</v>
      </c>
      <c r="C26" s="129">
        <f>SUM(C28:C36)</f>
        <v>0</v>
      </c>
      <c r="D26" s="129">
        <v>0</v>
      </c>
      <c r="E26" s="71">
        <f>SUM(E27:E36)</f>
        <v>6</v>
      </c>
      <c r="F26" s="71">
        <f>SUM(F27:F36)</f>
        <v>1</v>
      </c>
      <c r="G26" s="71">
        <f>SUM(G27:G36)</f>
        <v>115</v>
      </c>
      <c r="H26" s="71">
        <f>SUM(H27:H36)</f>
        <v>329</v>
      </c>
      <c r="J26" s="99"/>
    </row>
    <row r="27" spans="1:10" ht="15">
      <c r="A27" s="3" t="s">
        <v>9</v>
      </c>
      <c r="B27" s="61">
        <f aca="true" t="shared" si="3" ref="B27:B65">SUM(C27:H27)</f>
        <v>15</v>
      </c>
      <c r="C27" s="129">
        <v>0</v>
      </c>
      <c r="D27" s="129">
        <v>0</v>
      </c>
      <c r="E27" s="129">
        <v>0</v>
      </c>
      <c r="F27" s="129">
        <v>0</v>
      </c>
      <c r="G27" s="30">
        <v>15</v>
      </c>
      <c r="H27" s="129">
        <v>0</v>
      </c>
      <c r="J27" s="99"/>
    </row>
    <row r="28" spans="1:10" ht="38.25">
      <c r="A28" s="2" t="s">
        <v>23</v>
      </c>
      <c r="B28" s="61">
        <f t="shared" si="3"/>
        <v>291</v>
      </c>
      <c r="C28" s="129">
        <v>0</v>
      </c>
      <c r="D28" s="129">
        <v>0</v>
      </c>
      <c r="E28" s="129">
        <v>0</v>
      </c>
      <c r="F28" s="129">
        <v>0</v>
      </c>
      <c r="G28" s="30">
        <v>95</v>
      </c>
      <c r="H28" s="30">
        <v>196</v>
      </c>
      <c r="J28" s="99"/>
    </row>
    <row r="29" spans="1:10" ht="38.25">
      <c r="A29" s="2" t="s">
        <v>24</v>
      </c>
      <c r="B29" s="61">
        <f t="shared" si="3"/>
        <v>24</v>
      </c>
      <c r="C29" s="129">
        <v>0</v>
      </c>
      <c r="D29" s="129">
        <v>0</v>
      </c>
      <c r="E29" s="129">
        <v>0</v>
      </c>
      <c r="F29" s="129">
        <v>0</v>
      </c>
      <c r="G29" s="30">
        <v>5</v>
      </c>
      <c r="H29" s="30">
        <v>19</v>
      </c>
      <c r="J29" s="99"/>
    </row>
    <row r="30" spans="1:10" ht="25.5">
      <c r="A30" s="3" t="s">
        <v>25</v>
      </c>
      <c r="B30" s="61">
        <f t="shared" si="3"/>
        <v>52</v>
      </c>
      <c r="C30" s="129">
        <v>0</v>
      </c>
      <c r="D30" s="129">
        <v>0</v>
      </c>
      <c r="E30" s="129">
        <v>0</v>
      </c>
      <c r="F30" s="129">
        <v>0</v>
      </c>
      <c r="G30" s="129">
        <v>0</v>
      </c>
      <c r="H30" s="30">
        <v>52</v>
      </c>
      <c r="J30" s="99"/>
    </row>
    <row r="31" spans="1:10" ht="25.5">
      <c r="A31" s="3" t="s">
        <v>26</v>
      </c>
      <c r="B31" s="61">
        <f t="shared" si="3"/>
        <v>62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30">
        <v>62</v>
      </c>
      <c r="J31" s="99"/>
    </row>
    <row r="32" spans="1:10" ht="15">
      <c r="A32" s="3" t="s">
        <v>15</v>
      </c>
      <c r="B32" s="81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J32" s="99"/>
    </row>
    <row r="33" spans="1:10" ht="15">
      <c r="A33" s="3" t="s">
        <v>16</v>
      </c>
      <c r="B33" s="61">
        <f t="shared" si="3"/>
        <v>6</v>
      </c>
      <c r="C33" s="129">
        <v>0</v>
      </c>
      <c r="D33" s="129">
        <v>0</v>
      </c>
      <c r="E33" s="30">
        <v>6</v>
      </c>
      <c r="F33" s="129">
        <v>0</v>
      </c>
      <c r="G33" s="129">
        <v>0</v>
      </c>
      <c r="H33" s="129">
        <v>0</v>
      </c>
      <c r="J33" s="99"/>
    </row>
    <row r="34" spans="1:10" ht="15">
      <c r="A34" s="3" t="s">
        <v>17</v>
      </c>
      <c r="B34" s="81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J34" s="99"/>
    </row>
    <row r="35" spans="1:10" ht="15">
      <c r="A35" s="3" t="s">
        <v>29</v>
      </c>
      <c r="B35" s="61">
        <f t="shared" si="3"/>
        <v>1</v>
      </c>
      <c r="C35" s="129">
        <v>0</v>
      </c>
      <c r="D35" s="129">
        <v>0</v>
      </c>
      <c r="E35" s="129">
        <v>0</v>
      </c>
      <c r="F35" s="129">
        <v>1</v>
      </c>
      <c r="G35" s="129">
        <v>0</v>
      </c>
      <c r="H35" s="129">
        <v>0</v>
      </c>
      <c r="J35" s="99"/>
    </row>
    <row r="36" spans="1:10" ht="15">
      <c r="A36" s="3" t="s">
        <v>18</v>
      </c>
      <c r="B36" s="81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J36" s="99"/>
    </row>
    <row r="37" spans="1:10" ht="15">
      <c r="A37" s="12" t="s">
        <v>41</v>
      </c>
      <c r="B37" s="61">
        <f t="shared" si="3"/>
        <v>26</v>
      </c>
      <c r="C37" s="129">
        <v>0</v>
      </c>
      <c r="D37" s="71">
        <v>0</v>
      </c>
      <c r="E37" s="71">
        <v>0</v>
      </c>
      <c r="F37" s="129">
        <v>0</v>
      </c>
      <c r="G37" s="71">
        <v>25</v>
      </c>
      <c r="H37" s="71">
        <v>1</v>
      </c>
      <c r="J37" s="99"/>
    </row>
    <row r="38" spans="1:10" ht="15">
      <c r="A38" s="13" t="s">
        <v>14</v>
      </c>
      <c r="B38" s="72">
        <f t="shared" si="3"/>
        <v>148</v>
      </c>
      <c r="C38" s="136">
        <v>0</v>
      </c>
      <c r="D38" s="130">
        <v>43</v>
      </c>
      <c r="E38" s="74">
        <v>4</v>
      </c>
      <c r="F38" s="136">
        <v>0</v>
      </c>
      <c r="G38" s="74">
        <v>52</v>
      </c>
      <c r="H38" s="74">
        <v>49</v>
      </c>
      <c r="J38" s="99"/>
    </row>
    <row r="39" spans="1:15" ht="15">
      <c r="A39" s="5" t="s">
        <v>45</v>
      </c>
      <c r="B39" s="97">
        <f t="shared" si="3"/>
        <v>3914</v>
      </c>
      <c r="C39" s="83">
        <f aca="true" t="shared" si="4" ref="C39:H39">C14-C15+C26-C37-C38</f>
        <v>145</v>
      </c>
      <c r="D39" s="83">
        <f t="shared" si="4"/>
        <v>680</v>
      </c>
      <c r="E39" s="83">
        <f t="shared" si="4"/>
        <v>1444</v>
      </c>
      <c r="F39" s="83">
        <f t="shared" si="4"/>
        <v>898</v>
      </c>
      <c r="G39" s="83">
        <f t="shared" si="4"/>
        <v>468</v>
      </c>
      <c r="H39" s="83">
        <f t="shared" si="4"/>
        <v>279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3821</v>
      </c>
      <c r="C40" s="131">
        <f aca="true" t="shared" si="5" ref="C40:H40">C39-C65</f>
        <v>145</v>
      </c>
      <c r="D40" s="131">
        <f t="shared" si="5"/>
        <v>680</v>
      </c>
      <c r="E40" s="131">
        <f t="shared" si="5"/>
        <v>1363</v>
      </c>
      <c r="F40" s="131">
        <f t="shared" si="5"/>
        <v>886</v>
      </c>
      <c r="G40" s="131">
        <f t="shared" si="5"/>
        <v>468</v>
      </c>
      <c r="H40" s="131">
        <f t="shared" si="5"/>
        <v>279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338</v>
      </c>
      <c r="C41" s="71">
        <f aca="true" t="shared" si="6" ref="C41:H41">SUM(C42:C53)</f>
        <v>32</v>
      </c>
      <c r="D41" s="71">
        <f t="shared" si="6"/>
        <v>92</v>
      </c>
      <c r="E41" s="71">
        <f t="shared" si="6"/>
        <v>54</v>
      </c>
      <c r="F41" s="71">
        <f t="shared" si="6"/>
        <v>0</v>
      </c>
      <c r="G41" s="71">
        <f t="shared" si="6"/>
        <v>91</v>
      </c>
      <c r="H41" s="71">
        <f t="shared" si="6"/>
        <v>69</v>
      </c>
      <c r="J41" s="99"/>
    </row>
    <row r="42" spans="1:10" ht="15">
      <c r="A42" s="3" t="s">
        <v>47</v>
      </c>
      <c r="B42" s="61">
        <f t="shared" si="3"/>
        <v>0</v>
      </c>
      <c r="C42" s="129">
        <v>0</v>
      </c>
      <c r="D42" s="30">
        <v>0</v>
      </c>
      <c r="E42" s="38">
        <v>0</v>
      </c>
      <c r="F42" s="129">
        <v>0</v>
      </c>
      <c r="G42" s="30">
        <v>0</v>
      </c>
      <c r="H42" s="129">
        <v>0</v>
      </c>
      <c r="J42" s="99"/>
    </row>
    <row r="43" spans="1:10" ht="15">
      <c r="A43" s="3" t="s">
        <v>48</v>
      </c>
      <c r="B43" s="61">
        <f t="shared" si="3"/>
        <v>12</v>
      </c>
      <c r="C43" s="129">
        <v>0</v>
      </c>
      <c r="D43" s="30">
        <v>1</v>
      </c>
      <c r="E43" s="129">
        <v>0</v>
      </c>
      <c r="F43" s="129">
        <v>0</v>
      </c>
      <c r="G43" s="30">
        <v>5</v>
      </c>
      <c r="H43" s="30">
        <v>6</v>
      </c>
      <c r="J43" s="99"/>
    </row>
    <row r="44" spans="1:10" ht="15">
      <c r="A44" s="3" t="s">
        <v>19</v>
      </c>
      <c r="B44" s="61">
        <f t="shared" si="3"/>
        <v>140</v>
      </c>
      <c r="C44" s="30">
        <v>30</v>
      </c>
      <c r="D44" s="30">
        <v>52</v>
      </c>
      <c r="E44" s="30">
        <v>39</v>
      </c>
      <c r="F44" s="30">
        <v>0</v>
      </c>
      <c r="G44" s="30">
        <v>19</v>
      </c>
      <c r="H44" s="30">
        <v>0</v>
      </c>
      <c r="J44" s="99"/>
    </row>
    <row r="45" spans="1:10" ht="15">
      <c r="A45" s="3" t="s">
        <v>49</v>
      </c>
      <c r="B45" s="61">
        <f t="shared" si="3"/>
        <v>4</v>
      </c>
      <c r="C45" s="129">
        <v>0</v>
      </c>
      <c r="D45" s="129">
        <v>0</v>
      </c>
      <c r="E45" s="129">
        <v>0</v>
      </c>
      <c r="F45" s="129">
        <v>0</v>
      </c>
      <c r="G45" s="30">
        <v>4</v>
      </c>
      <c r="H45" s="129">
        <v>0</v>
      </c>
      <c r="J45" s="99"/>
    </row>
    <row r="46" spans="1:10" ht="15">
      <c r="A46" s="3" t="s">
        <v>20</v>
      </c>
      <c r="B46" s="65">
        <f t="shared" si="3"/>
        <v>1</v>
      </c>
      <c r="C46" s="129">
        <v>0</v>
      </c>
      <c r="D46" s="129">
        <v>0</v>
      </c>
      <c r="E46" s="129">
        <v>0</v>
      </c>
      <c r="F46" s="129">
        <v>0</v>
      </c>
      <c r="G46" s="30">
        <v>1</v>
      </c>
      <c r="H46" s="129">
        <v>0</v>
      </c>
      <c r="J46" s="99"/>
    </row>
    <row r="47" spans="1:10" ht="15">
      <c r="A47" s="3" t="s">
        <v>50</v>
      </c>
      <c r="B47" s="61">
        <f t="shared" si="3"/>
        <v>7</v>
      </c>
      <c r="C47" s="129">
        <v>0</v>
      </c>
      <c r="D47" s="129">
        <v>0</v>
      </c>
      <c r="E47" s="30">
        <v>5</v>
      </c>
      <c r="F47" s="129">
        <v>0</v>
      </c>
      <c r="G47" s="30">
        <v>2</v>
      </c>
      <c r="H47" s="129">
        <v>0</v>
      </c>
      <c r="J47" s="99"/>
    </row>
    <row r="48" spans="1:10" ht="15">
      <c r="A48" s="3" t="s">
        <v>30</v>
      </c>
      <c r="B48" s="65">
        <f t="shared" si="3"/>
        <v>139</v>
      </c>
      <c r="C48" s="30">
        <v>2</v>
      </c>
      <c r="D48" s="30">
        <v>33</v>
      </c>
      <c r="E48" s="38">
        <v>1</v>
      </c>
      <c r="F48" s="129">
        <v>0</v>
      </c>
      <c r="G48" s="30">
        <v>43</v>
      </c>
      <c r="H48" s="30">
        <v>60</v>
      </c>
      <c r="J48" s="99"/>
    </row>
    <row r="49" spans="1:10" ht="15" customHeight="1">
      <c r="A49" s="3" t="s">
        <v>35</v>
      </c>
      <c r="B49" s="61">
        <f t="shared" si="3"/>
        <v>5</v>
      </c>
      <c r="C49" s="129">
        <v>0</v>
      </c>
      <c r="D49" s="30">
        <v>2</v>
      </c>
      <c r="E49" s="129">
        <v>0</v>
      </c>
      <c r="F49" s="129">
        <v>0</v>
      </c>
      <c r="G49" s="30">
        <v>2</v>
      </c>
      <c r="H49" s="30">
        <v>1</v>
      </c>
      <c r="J49" s="99"/>
    </row>
    <row r="50" spans="1:10" ht="15">
      <c r="A50" s="3" t="s">
        <v>61</v>
      </c>
      <c r="B50" s="65">
        <f t="shared" si="3"/>
        <v>1</v>
      </c>
      <c r="C50" s="129">
        <v>0</v>
      </c>
      <c r="D50" s="38">
        <v>0</v>
      </c>
      <c r="E50" s="38">
        <v>0</v>
      </c>
      <c r="F50" s="30">
        <v>0</v>
      </c>
      <c r="G50" s="30">
        <v>1</v>
      </c>
      <c r="H50" s="30">
        <v>0</v>
      </c>
      <c r="J50" s="99"/>
    </row>
    <row r="51" spans="1:10" ht="15">
      <c r="A51" s="3" t="s">
        <v>21</v>
      </c>
      <c r="B51" s="65">
        <f t="shared" si="3"/>
        <v>12</v>
      </c>
      <c r="C51" s="129">
        <v>0</v>
      </c>
      <c r="D51" s="30">
        <v>1</v>
      </c>
      <c r="E51" s="38">
        <v>9</v>
      </c>
      <c r="F51" s="30">
        <v>0</v>
      </c>
      <c r="G51" s="30">
        <v>2</v>
      </c>
      <c r="H51" s="129">
        <v>0</v>
      </c>
      <c r="J51" s="99"/>
    </row>
    <row r="52" spans="1:10" ht="25.5">
      <c r="A52" s="3" t="s">
        <v>51</v>
      </c>
      <c r="B52" s="65">
        <f t="shared" si="3"/>
        <v>10</v>
      </c>
      <c r="C52" s="129">
        <v>0</v>
      </c>
      <c r="D52" s="30">
        <v>2</v>
      </c>
      <c r="E52" s="129">
        <v>0</v>
      </c>
      <c r="F52" s="129">
        <v>0</v>
      </c>
      <c r="G52" s="30">
        <v>6</v>
      </c>
      <c r="H52" s="30">
        <v>2</v>
      </c>
      <c r="J52" s="99"/>
    </row>
    <row r="53" spans="1:10" ht="15">
      <c r="A53" s="3" t="s">
        <v>31</v>
      </c>
      <c r="B53" s="65">
        <f t="shared" si="3"/>
        <v>7</v>
      </c>
      <c r="C53" s="129">
        <v>0</v>
      </c>
      <c r="D53" s="30">
        <v>1</v>
      </c>
      <c r="E53" s="129">
        <v>0</v>
      </c>
      <c r="F53" s="129">
        <v>0</v>
      </c>
      <c r="G53" s="30">
        <v>6</v>
      </c>
      <c r="H53" s="129">
        <v>0</v>
      </c>
      <c r="J53" s="99"/>
    </row>
    <row r="54" spans="1:10" ht="15">
      <c r="A54" s="12" t="s">
        <v>11</v>
      </c>
      <c r="B54" s="65">
        <f t="shared" si="3"/>
        <v>1099</v>
      </c>
      <c r="C54" s="129">
        <f aca="true" t="shared" si="7" ref="C54:H54">SUM(C55:C60)</f>
        <v>0</v>
      </c>
      <c r="D54" s="71">
        <f t="shared" si="7"/>
        <v>29</v>
      </c>
      <c r="E54" s="71">
        <f t="shared" si="7"/>
        <v>1065</v>
      </c>
      <c r="F54" s="140">
        <v>0</v>
      </c>
      <c r="G54" s="71">
        <f t="shared" si="7"/>
        <v>5</v>
      </c>
      <c r="H54" s="129">
        <f t="shared" si="7"/>
        <v>0</v>
      </c>
      <c r="J54" s="99"/>
    </row>
    <row r="55" spans="1:10" ht="15">
      <c r="A55" s="3" t="s">
        <v>52</v>
      </c>
      <c r="B55" s="65">
        <f t="shared" si="3"/>
        <v>71</v>
      </c>
      <c r="C55" s="129">
        <v>0</v>
      </c>
      <c r="D55" s="129">
        <v>0</v>
      </c>
      <c r="E55" s="38">
        <v>71</v>
      </c>
      <c r="F55" s="129">
        <v>0</v>
      </c>
      <c r="G55" s="129">
        <v>0</v>
      </c>
      <c r="H55" s="129">
        <v>0</v>
      </c>
      <c r="J55" s="99"/>
    </row>
    <row r="56" spans="1:10" ht="15">
      <c r="A56" s="3" t="s">
        <v>53</v>
      </c>
      <c r="B56" s="65">
        <f t="shared" si="3"/>
        <v>1007</v>
      </c>
      <c r="C56" s="129">
        <v>0</v>
      </c>
      <c r="D56" s="30">
        <v>20</v>
      </c>
      <c r="E56" s="38">
        <v>982</v>
      </c>
      <c r="F56" s="129">
        <v>0</v>
      </c>
      <c r="G56" s="30">
        <v>5</v>
      </c>
      <c r="H56" s="129">
        <v>0</v>
      </c>
      <c r="J56" s="99"/>
    </row>
    <row r="57" spans="1:10" ht="15">
      <c r="A57" s="3" t="s">
        <v>12</v>
      </c>
      <c r="B57" s="65">
        <f t="shared" si="3"/>
        <v>10</v>
      </c>
      <c r="C57" s="129">
        <v>0</v>
      </c>
      <c r="D57" s="129">
        <v>0</v>
      </c>
      <c r="E57" s="38">
        <v>10</v>
      </c>
      <c r="F57" s="129">
        <v>0</v>
      </c>
      <c r="G57" s="129">
        <v>0</v>
      </c>
      <c r="H57" s="129">
        <v>0</v>
      </c>
      <c r="J57" s="99"/>
    </row>
    <row r="58" spans="1:10" ht="15">
      <c r="A58" s="3" t="s">
        <v>54</v>
      </c>
      <c r="B58" s="65">
        <f t="shared" si="3"/>
        <v>9</v>
      </c>
      <c r="C58" s="129">
        <v>0</v>
      </c>
      <c r="D58" s="30">
        <v>9</v>
      </c>
      <c r="E58" s="30" t="s">
        <v>39</v>
      </c>
      <c r="F58" s="129">
        <v>0</v>
      </c>
      <c r="G58" s="30">
        <v>0</v>
      </c>
      <c r="H58" s="129">
        <v>0</v>
      </c>
      <c r="J58" s="99"/>
    </row>
    <row r="59" spans="1:10" ht="15">
      <c r="A59" s="3" t="s">
        <v>32</v>
      </c>
      <c r="B59" s="65">
        <f t="shared" si="3"/>
        <v>1</v>
      </c>
      <c r="C59" s="129">
        <v>0</v>
      </c>
      <c r="D59" s="129">
        <v>0</v>
      </c>
      <c r="E59" s="30">
        <v>1</v>
      </c>
      <c r="F59" s="129">
        <v>0</v>
      </c>
      <c r="G59" s="129">
        <v>0</v>
      </c>
      <c r="H59" s="129">
        <v>0</v>
      </c>
      <c r="J59" s="99"/>
    </row>
    <row r="60" spans="1:10" ht="15">
      <c r="A60" s="3" t="s">
        <v>33</v>
      </c>
      <c r="B60" s="65">
        <f t="shared" si="3"/>
        <v>1</v>
      </c>
      <c r="C60" s="129">
        <v>0</v>
      </c>
      <c r="D60" s="129">
        <v>0</v>
      </c>
      <c r="E60" s="38">
        <v>1</v>
      </c>
      <c r="F60" s="129">
        <v>0</v>
      </c>
      <c r="G60" s="129">
        <v>0</v>
      </c>
      <c r="H60" s="129">
        <v>0</v>
      </c>
      <c r="J60" s="99"/>
    </row>
    <row r="61" spans="1:10" ht="15">
      <c r="A61" s="12" t="s">
        <v>34</v>
      </c>
      <c r="B61" s="65">
        <f t="shared" si="3"/>
        <v>2384</v>
      </c>
      <c r="C61" s="71">
        <f aca="true" t="shared" si="8" ref="C61:H61">SUM(C62:C64)</f>
        <v>113</v>
      </c>
      <c r="D61" s="71">
        <f t="shared" si="8"/>
        <v>559</v>
      </c>
      <c r="E61" s="71">
        <f t="shared" si="8"/>
        <v>244</v>
      </c>
      <c r="F61" s="71">
        <f t="shared" si="8"/>
        <v>886</v>
      </c>
      <c r="G61" s="71">
        <f t="shared" si="8"/>
        <v>372</v>
      </c>
      <c r="H61" s="71">
        <f t="shared" si="8"/>
        <v>210</v>
      </c>
      <c r="J61" s="99"/>
    </row>
    <row r="62" spans="1:10" ht="15">
      <c r="A62" s="3" t="s">
        <v>55</v>
      </c>
      <c r="B62" s="65">
        <f t="shared" si="3"/>
        <v>1817</v>
      </c>
      <c r="C62" s="30">
        <v>87</v>
      </c>
      <c r="D62" s="30">
        <v>418</v>
      </c>
      <c r="E62" s="38">
        <v>82</v>
      </c>
      <c r="F62" s="30">
        <v>870</v>
      </c>
      <c r="G62" s="30">
        <v>205</v>
      </c>
      <c r="H62" s="30">
        <v>155</v>
      </c>
      <c r="J62" s="99"/>
    </row>
    <row r="63" spans="1:10" ht="15">
      <c r="A63" s="3" t="s">
        <v>10</v>
      </c>
      <c r="B63" s="65">
        <f t="shared" si="3"/>
        <v>391</v>
      </c>
      <c r="C63" s="30">
        <v>24</v>
      </c>
      <c r="D63" s="30">
        <v>137</v>
      </c>
      <c r="E63" s="38">
        <v>2</v>
      </c>
      <c r="F63" s="30">
        <v>15</v>
      </c>
      <c r="G63" s="30">
        <v>158</v>
      </c>
      <c r="H63" s="30">
        <v>55</v>
      </c>
      <c r="J63" s="99"/>
    </row>
    <row r="64" spans="1:10" ht="15">
      <c r="A64" s="3" t="s">
        <v>60</v>
      </c>
      <c r="B64" s="65">
        <f t="shared" si="3"/>
        <v>176</v>
      </c>
      <c r="C64" s="30">
        <v>2</v>
      </c>
      <c r="D64" s="30">
        <v>4</v>
      </c>
      <c r="E64" s="38">
        <v>160</v>
      </c>
      <c r="F64" s="30">
        <v>1</v>
      </c>
      <c r="G64" s="30">
        <v>9</v>
      </c>
      <c r="H64" s="30">
        <v>0</v>
      </c>
      <c r="J64" s="99"/>
    </row>
    <row r="65" spans="1:10" ht="25.5">
      <c r="A65" s="12" t="s">
        <v>7</v>
      </c>
      <c r="B65" s="61">
        <f t="shared" si="3"/>
        <v>93</v>
      </c>
      <c r="C65" s="129">
        <v>0</v>
      </c>
      <c r="D65" s="129">
        <v>0</v>
      </c>
      <c r="E65" s="71">
        <v>81</v>
      </c>
      <c r="F65" s="71">
        <v>12</v>
      </c>
      <c r="G65" s="129">
        <v>0</v>
      </c>
      <c r="H65" s="129">
        <v>0</v>
      </c>
      <c r="J65" s="99"/>
    </row>
    <row r="66" spans="1:10" ht="15">
      <c r="A66" s="13" t="s">
        <v>6</v>
      </c>
      <c r="B66" s="84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J66" s="99"/>
    </row>
    <row r="67" spans="2:8" ht="15">
      <c r="B67" s="101"/>
      <c r="C67" s="137"/>
      <c r="D67" s="137"/>
      <c r="E67" s="137"/>
      <c r="F67" s="137"/>
      <c r="G67" s="137"/>
      <c r="H67" s="13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67"/>
  <sheetViews>
    <sheetView view="pageLayout" workbookViewId="0" topLeftCell="A1">
      <selection activeCell="E9" sqref="E9"/>
    </sheetView>
  </sheetViews>
  <sheetFormatPr defaultColWidth="9.140625" defaultRowHeight="15"/>
  <cols>
    <col min="1" max="1" width="36.421875" style="7" customWidth="1"/>
    <col min="2" max="3" width="10.140625" style="7" customWidth="1"/>
    <col min="4" max="5" width="10.140625" style="0" customWidth="1"/>
    <col min="6" max="6" width="10.140625" style="91" customWidth="1"/>
  </cols>
  <sheetData>
    <row r="1" spans="1:3" ht="15.75">
      <c r="A1" s="145" t="s">
        <v>42</v>
      </c>
      <c r="B1" s="146"/>
      <c r="C1" s="146"/>
    </row>
    <row r="2" spans="1:3" ht="15">
      <c r="A2" s="14"/>
      <c r="B2" s="15"/>
      <c r="C2" s="15"/>
    </row>
    <row r="3" spans="1:3" ht="15.75">
      <c r="A3" s="145" t="s">
        <v>77</v>
      </c>
      <c r="B3" s="146"/>
      <c r="C3" s="146"/>
    </row>
    <row r="4" spans="1:6" ht="15.75">
      <c r="A4" s="21"/>
      <c r="B4" s="104"/>
      <c r="C4" s="104"/>
      <c r="D4" s="19"/>
      <c r="E4" s="19"/>
      <c r="F4" s="89"/>
    </row>
    <row r="5" spans="1:6" ht="15">
      <c r="A5" s="147" t="s">
        <v>36</v>
      </c>
      <c r="B5" s="147"/>
      <c r="C5" s="147"/>
      <c r="D5" s="147"/>
      <c r="E5" s="147"/>
      <c r="F5" s="147"/>
    </row>
    <row r="6" spans="1:6" ht="15" customHeight="1">
      <c r="A6" s="163" t="s">
        <v>44</v>
      </c>
      <c r="B6" s="151">
        <v>2015</v>
      </c>
      <c r="C6" s="165">
        <v>2016</v>
      </c>
      <c r="D6" s="165">
        <v>2017</v>
      </c>
      <c r="E6" s="165">
        <v>2018</v>
      </c>
      <c r="F6" s="165">
        <v>2019</v>
      </c>
    </row>
    <row r="7" spans="1:6" ht="21.75" customHeight="1">
      <c r="A7" s="164"/>
      <c r="B7" s="168"/>
      <c r="C7" s="167"/>
      <c r="D7" s="167"/>
      <c r="E7" s="167"/>
      <c r="F7" s="166"/>
    </row>
    <row r="8" spans="1:6" ht="15">
      <c r="A8" s="4" t="s">
        <v>56</v>
      </c>
      <c r="B8" s="113">
        <f>'2015_TOE'!B8</f>
        <v>655</v>
      </c>
      <c r="C8" s="42">
        <f>'2016_TOE'!B8</f>
        <v>709</v>
      </c>
      <c r="D8" s="42">
        <f>'2017_TOE'!B8</f>
        <v>770</v>
      </c>
      <c r="E8" s="42">
        <f>'2018_TOE'!B8</f>
        <v>798</v>
      </c>
      <c r="F8" s="42">
        <f>'2019_TOE'!B8</f>
        <v>668</v>
      </c>
    </row>
    <row r="9" spans="1:6" ht="15">
      <c r="A9" s="3" t="s">
        <v>1</v>
      </c>
      <c r="B9" s="50">
        <f>'2015_TOE'!B9</f>
        <v>283</v>
      </c>
      <c r="C9" s="43">
        <f>'2016_TOE'!B9</f>
        <v>286</v>
      </c>
      <c r="D9" s="43">
        <f>'2017_TOE'!B9</f>
        <v>195</v>
      </c>
      <c r="E9" s="43">
        <f>'2018_TOE'!B9</f>
        <v>219</v>
      </c>
      <c r="F9" s="43">
        <f>'2019_TOE'!B9</f>
        <v>246</v>
      </c>
    </row>
    <row r="10" spans="1:6" ht="15">
      <c r="A10" s="3" t="s">
        <v>2</v>
      </c>
      <c r="B10" s="50">
        <f>'2015_TOE'!B10</f>
        <v>1766</v>
      </c>
      <c r="C10" s="43">
        <f>'2016_TOE'!B10</f>
        <v>1818</v>
      </c>
      <c r="D10" s="43">
        <f>'2017_TOE'!B10</f>
        <v>2012</v>
      </c>
      <c r="E10" s="43">
        <f>'2018_TOE'!B10</f>
        <v>2109</v>
      </c>
      <c r="F10" s="43">
        <f>'2019_TOE'!B10</f>
        <v>2031</v>
      </c>
    </row>
    <row r="11" spans="1:6" ht="15">
      <c r="A11" s="3" t="s">
        <v>3</v>
      </c>
      <c r="B11" s="50">
        <f>'2015_TOE'!B11</f>
        <v>16</v>
      </c>
      <c r="C11" s="43">
        <f>'2016_TOE'!B11</f>
        <v>15</v>
      </c>
      <c r="D11" s="43">
        <f>'2017_TOE'!B11</f>
        <v>34</v>
      </c>
      <c r="E11" s="43">
        <f>'2018_TOE'!B11</f>
        <v>27</v>
      </c>
      <c r="F11" s="43">
        <f>'2019_TOE'!B11</f>
        <v>9</v>
      </c>
    </row>
    <row r="12" spans="1:6" ht="15">
      <c r="A12" s="3" t="s">
        <v>4</v>
      </c>
      <c r="B12" s="50">
        <f>'2015_TOE'!B12</f>
        <v>0</v>
      </c>
      <c r="C12" s="23">
        <f>'2016_TOE'!B12</f>
        <v>0</v>
      </c>
      <c r="D12" s="23">
        <f>'2017_TOE'!B12</f>
        <v>0</v>
      </c>
      <c r="E12" s="23">
        <f>'2018_TOE'!B12</f>
        <v>0</v>
      </c>
      <c r="F12" s="23">
        <f>'2019_TOE'!B12</f>
        <v>0</v>
      </c>
    </row>
    <row r="13" spans="1:6" ht="15">
      <c r="A13" s="3" t="s">
        <v>5</v>
      </c>
      <c r="B13" s="50">
        <f>'2015_TOE'!B13</f>
        <v>-2</v>
      </c>
      <c r="C13" s="44">
        <f>'2016_TOE'!B13</f>
        <v>-2</v>
      </c>
      <c r="D13" s="44">
        <f>'2017_TOE'!B13</f>
        <v>4</v>
      </c>
      <c r="E13" s="44">
        <f>'2018_TOE'!B13</f>
        <v>12</v>
      </c>
      <c r="F13" s="144">
        <v>0</v>
      </c>
    </row>
    <row r="14" spans="1:6" ht="15">
      <c r="A14" s="111" t="s">
        <v>43</v>
      </c>
      <c r="B14" s="60">
        <f>'2015_TOE'!B14</f>
        <v>2686</v>
      </c>
      <c r="C14" s="47">
        <f>'2016_TOE'!B14</f>
        <v>2796</v>
      </c>
      <c r="D14" s="47">
        <f>'2017_TOE'!B14</f>
        <v>2939</v>
      </c>
      <c r="E14" s="47">
        <f>'2018_TOE'!B14</f>
        <v>3087</v>
      </c>
      <c r="F14" s="47">
        <f>'2019_TOE'!B14</f>
        <v>2936</v>
      </c>
    </row>
    <row r="15" spans="1:6" ht="15">
      <c r="A15" s="10" t="s">
        <v>8</v>
      </c>
      <c r="B15" s="58">
        <f>'2015_TOE'!B15</f>
        <v>415</v>
      </c>
      <c r="C15" s="49">
        <f>'2016_TOE'!B15</f>
        <v>424</v>
      </c>
      <c r="D15" s="49">
        <f>'2017_TOE'!B15</f>
        <v>411</v>
      </c>
      <c r="E15" s="49">
        <f>'2018_TOE'!B15</f>
        <v>430</v>
      </c>
      <c r="F15" s="49">
        <f>'2019_TOE'!B15</f>
        <v>389</v>
      </c>
    </row>
    <row r="16" spans="1:6" ht="15">
      <c r="A16" s="3" t="s">
        <v>9</v>
      </c>
      <c r="B16" s="50">
        <f>'2015_TOE'!B16</f>
        <v>4</v>
      </c>
      <c r="C16" s="43">
        <f>'2016_TOE'!B16</f>
        <v>4</v>
      </c>
      <c r="D16" s="43">
        <f>'2017_TOE'!B16</f>
        <v>7</v>
      </c>
      <c r="E16" s="43">
        <f>'2018_TOE'!B16</f>
        <v>10</v>
      </c>
      <c r="F16" s="43">
        <f>'2019_TOE'!B16</f>
        <v>13</v>
      </c>
    </row>
    <row r="17" spans="1:6" ht="25.5">
      <c r="A17" s="2" t="s">
        <v>23</v>
      </c>
      <c r="B17" s="50">
        <f>'2015_TOE'!B17</f>
        <v>279</v>
      </c>
      <c r="C17" s="43">
        <f>'2016_TOE'!B17</f>
        <v>279</v>
      </c>
      <c r="D17" s="43">
        <f>'2017_TOE'!B17</f>
        <v>260</v>
      </c>
      <c r="E17" s="43">
        <f>'2018_TOE'!B17</f>
        <v>285</v>
      </c>
      <c r="F17" s="43">
        <f>'2019_TOE'!B17</f>
        <v>257</v>
      </c>
    </row>
    <row r="18" spans="1:6" ht="25.5">
      <c r="A18" s="2" t="s">
        <v>24</v>
      </c>
      <c r="B18" s="50">
        <f>'2015_TOE'!B18</f>
        <v>31</v>
      </c>
      <c r="C18" s="43">
        <f>'2016_TOE'!B18</f>
        <v>32</v>
      </c>
      <c r="D18" s="43">
        <f>'2017_TOE'!B18</f>
        <v>29</v>
      </c>
      <c r="E18" s="43">
        <f>'2018_TOE'!B18</f>
        <v>28</v>
      </c>
      <c r="F18" s="43">
        <f>'2019_TOE'!B18</f>
        <v>22</v>
      </c>
    </row>
    <row r="19" spans="1:6" ht="25.5">
      <c r="A19" s="3" t="s">
        <v>25</v>
      </c>
      <c r="B19" s="50">
        <f>'2015_TOE'!B19</f>
        <v>39</v>
      </c>
      <c r="C19" s="43">
        <f>'2016_TOE'!B19</f>
        <v>44</v>
      </c>
      <c r="D19" s="43">
        <f>'2017_TOE'!B19</f>
        <v>50</v>
      </c>
      <c r="E19" s="43">
        <f>'2018_TOE'!B19</f>
        <v>41</v>
      </c>
      <c r="F19" s="43">
        <f>'2019_TOE'!B19</f>
        <v>35</v>
      </c>
    </row>
    <row r="20" spans="1:6" ht="25.5">
      <c r="A20" s="3" t="s">
        <v>26</v>
      </c>
      <c r="B20" s="50">
        <f>'2015_TOE'!B20</f>
        <v>44</v>
      </c>
      <c r="C20" s="43">
        <f>'2016_TOE'!B20</f>
        <v>46</v>
      </c>
      <c r="D20" s="43">
        <f>'2017_TOE'!B20</f>
        <v>49</v>
      </c>
      <c r="E20" s="43">
        <f>'2018_TOE'!B20</f>
        <v>53</v>
      </c>
      <c r="F20" s="43">
        <f>'2019_TOE'!B20</f>
        <v>55</v>
      </c>
    </row>
    <row r="21" spans="1:6" ht="15">
      <c r="A21" s="3" t="s">
        <v>15</v>
      </c>
      <c r="B21" s="50">
        <f>'2015_TOE'!B21</f>
        <v>0</v>
      </c>
      <c r="C21" s="29">
        <f>'2016_TOE'!B21</f>
        <v>0</v>
      </c>
      <c r="D21" s="23">
        <f>'2017_TOE'!B21</f>
        <v>0</v>
      </c>
      <c r="E21" s="23">
        <f>'2018_TOE'!B21</f>
        <v>0</v>
      </c>
      <c r="F21" s="23">
        <f>'2019_TOE'!B21</f>
        <v>0</v>
      </c>
    </row>
    <row r="22" spans="1:6" ht="15">
      <c r="A22" s="3" t="s">
        <v>16</v>
      </c>
      <c r="B22" s="50">
        <f>'2015_TOE'!B22</f>
        <v>16</v>
      </c>
      <c r="C22" s="43">
        <f>'2016_TOE'!B22</f>
        <v>18</v>
      </c>
      <c r="D22" s="43">
        <f>'2017_TOE'!B22</f>
        <v>14</v>
      </c>
      <c r="E22" s="43">
        <f>'2018_TOE'!B22</f>
        <v>12</v>
      </c>
      <c r="F22" s="43">
        <f>'2019_TOE'!B22</f>
        <v>5</v>
      </c>
    </row>
    <row r="23" spans="1:6" ht="15">
      <c r="A23" s="3" t="s">
        <v>17</v>
      </c>
      <c r="B23" s="50">
        <f>'2015_TOE'!B23</f>
        <v>0</v>
      </c>
      <c r="C23" s="23">
        <f>'2016_TOE'!B23</f>
        <v>0</v>
      </c>
      <c r="D23" s="23">
        <f>'2017_TOE'!B23</f>
        <v>0</v>
      </c>
      <c r="E23" s="23">
        <f>'2018_TOE'!B23</f>
        <v>0</v>
      </c>
      <c r="F23" s="23">
        <f>'2019_TOE'!B23</f>
        <v>0</v>
      </c>
    </row>
    <row r="24" spans="1:6" ht="15">
      <c r="A24" s="3" t="s">
        <v>29</v>
      </c>
      <c r="B24" s="50">
        <f>'2015_TOE'!B24</f>
        <v>2</v>
      </c>
      <c r="C24" s="43">
        <f>'2016_TOE'!B24</f>
        <v>1</v>
      </c>
      <c r="D24" s="43">
        <f>'2017_TOE'!B24</f>
        <v>2</v>
      </c>
      <c r="E24" s="43">
        <f>'2018_TOE'!B24</f>
        <v>1</v>
      </c>
      <c r="F24" s="43">
        <f>'2019_TOE'!B24</f>
        <v>2</v>
      </c>
    </row>
    <row r="25" spans="1:6" ht="15">
      <c r="A25" s="3" t="s">
        <v>18</v>
      </c>
      <c r="B25" s="50">
        <f>'2015_TOE'!B25</f>
        <v>0</v>
      </c>
      <c r="C25" s="23">
        <f>'2016_TOE'!B25</f>
        <v>0</v>
      </c>
      <c r="D25" s="23">
        <f>'2017_TOE'!B25</f>
        <v>0</v>
      </c>
      <c r="E25" s="23">
        <f>'2018_TOE'!B25</f>
        <v>0</v>
      </c>
      <c r="F25" s="23">
        <f>'2019_TOE'!B25</f>
        <v>0</v>
      </c>
    </row>
    <row r="26" spans="1:14" ht="15">
      <c r="A26" s="11" t="s">
        <v>22</v>
      </c>
      <c r="B26" s="58">
        <f>'2015_TOE'!B26</f>
        <v>331</v>
      </c>
      <c r="C26" s="47">
        <f>'2016_TOE'!B26</f>
        <v>346</v>
      </c>
      <c r="D26" s="47">
        <f>'2017_TOE'!B26</f>
        <v>336</v>
      </c>
      <c r="E26" s="47">
        <f>'2018_TOE'!B26</f>
        <v>345</v>
      </c>
      <c r="F26" s="47">
        <f>'2019_TOE'!B26</f>
        <v>315</v>
      </c>
      <c r="G26" s="19"/>
      <c r="H26" s="19"/>
      <c r="I26" s="19"/>
      <c r="J26" s="19"/>
      <c r="K26" s="19"/>
      <c r="L26" s="19"/>
      <c r="M26" s="19"/>
      <c r="N26" s="19"/>
    </row>
    <row r="27" spans="1:6" ht="15">
      <c r="A27" s="3" t="s">
        <v>9</v>
      </c>
      <c r="B27" s="50">
        <f>'2015_TOE'!B27</f>
        <v>5</v>
      </c>
      <c r="C27" s="43">
        <f>'2016_TOE'!B27</f>
        <v>4</v>
      </c>
      <c r="D27" s="43">
        <f>'2017_TOE'!B27</f>
        <v>5</v>
      </c>
      <c r="E27" s="43">
        <f>'2018_TOE'!B27</f>
        <v>7</v>
      </c>
      <c r="F27" s="43">
        <f>'2019_TOE'!B27</f>
        <v>11</v>
      </c>
    </row>
    <row r="28" spans="1:6" ht="25.5">
      <c r="A28" s="2" t="s">
        <v>23</v>
      </c>
      <c r="B28" s="114">
        <f>'2015_TOE'!B28</f>
        <v>216</v>
      </c>
      <c r="C28" s="43">
        <f>'2016_TOE'!B28</f>
        <v>217</v>
      </c>
      <c r="D28" s="43">
        <f>'2017_TOE'!B28</f>
        <v>213</v>
      </c>
      <c r="E28" s="43">
        <f>'2018_TOE'!B28</f>
        <v>224</v>
      </c>
      <c r="F28" s="43">
        <f>'2019_TOE'!B28</f>
        <v>204</v>
      </c>
    </row>
    <row r="29" spans="1:6" ht="25.5">
      <c r="A29" s="2" t="s">
        <v>24</v>
      </c>
      <c r="B29" s="50">
        <f>'2015_TOE'!B29</f>
        <v>18</v>
      </c>
      <c r="C29" s="43">
        <f>'2016_TOE'!B29</f>
        <v>22</v>
      </c>
      <c r="D29" s="43">
        <f>'2017_TOE'!B29</f>
        <v>24</v>
      </c>
      <c r="E29" s="43">
        <f>'2018_TOE'!B29</f>
        <v>21</v>
      </c>
      <c r="F29" s="43">
        <f>'2019_TOE'!B29</f>
        <v>16</v>
      </c>
    </row>
    <row r="30" spans="1:6" ht="25.5">
      <c r="A30" s="3" t="s">
        <v>25</v>
      </c>
      <c r="B30" s="50">
        <f>'2015_TOE'!B30</f>
        <v>43</v>
      </c>
      <c r="C30" s="43">
        <f>'2016_TOE'!B30</f>
        <v>47</v>
      </c>
      <c r="D30" s="43">
        <f>'2017_TOE'!B30</f>
        <v>42</v>
      </c>
      <c r="E30" s="43">
        <f>'2018_TOE'!B30</f>
        <v>43</v>
      </c>
      <c r="F30" s="43">
        <f>'2019_TOE'!B30</f>
        <v>36</v>
      </c>
    </row>
    <row r="31" spans="1:6" ht="25.5">
      <c r="A31" s="3" t="s">
        <v>26</v>
      </c>
      <c r="B31" s="50">
        <f>'2015_TOE'!B31</f>
        <v>38</v>
      </c>
      <c r="C31" s="43">
        <f>'2016_TOE'!B31</f>
        <v>41</v>
      </c>
      <c r="D31" s="43">
        <f>'2017_TOE'!B31</f>
        <v>38</v>
      </c>
      <c r="E31" s="43">
        <f>'2018_TOE'!B31</f>
        <v>42</v>
      </c>
      <c r="F31" s="43">
        <f>'2019_TOE'!B31</f>
        <v>44</v>
      </c>
    </row>
    <row r="32" spans="1:6" ht="15">
      <c r="A32" s="3" t="s">
        <v>15</v>
      </c>
      <c r="B32" s="50">
        <f>'2015_TOE'!B32</f>
        <v>0</v>
      </c>
      <c r="C32" s="23">
        <f>'2016_TOE'!B32</f>
        <v>0</v>
      </c>
      <c r="D32" s="23">
        <v>0</v>
      </c>
      <c r="E32" s="23">
        <f>'2018_TOE'!B32</f>
        <v>0</v>
      </c>
      <c r="F32" s="23">
        <f>'2019_TOE'!B32</f>
        <v>0</v>
      </c>
    </row>
    <row r="33" spans="1:6" ht="15">
      <c r="A33" s="3" t="s">
        <v>16</v>
      </c>
      <c r="B33" s="50">
        <f>'2015_TOE'!B33</f>
        <v>11</v>
      </c>
      <c r="C33" s="43">
        <f>'2016_TOE'!B33</f>
        <v>15</v>
      </c>
      <c r="D33" s="43">
        <f>'2017_TOE'!B33</f>
        <v>14</v>
      </c>
      <c r="E33" s="43">
        <f>'2018_TOE'!B33</f>
        <v>8</v>
      </c>
      <c r="F33" s="43">
        <f>'2019_TOE'!B33</f>
        <v>4</v>
      </c>
    </row>
    <row r="34" spans="1:6" ht="15">
      <c r="A34" s="3" t="s">
        <v>17</v>
      </c>
      <c r="B34" s="50">
        <f>'2015_TOE'!B34</f>
        <v>0</v>
      </c>
      <c r="C34" s="23">
        <f>'2016_TOE'!B34</f>
        <v>0</v>
      </c>
      <c r="D34" s="23">
        <f>'2017_TOE'!B34</f>
        <v>0</v>
      </c>
      <c r="E34" s="23">
        <f>'2018_TOE'!B34</f>
        <v>0</v>
      </c>
      <c r="F34" s="43">
        <f>'2019_TOE'!B34</f>
        <v>0</v>
      </c>
    </row>
    <row r="35" spans="1:6" ht="15">
      <c r="A35" s="3" t="s">
        <v>29</v>
      </c>
      <c r="B35" s="115">
        <f>'2015_TOE'!B35</f>
        <v>0</v>
      </c>
      <c r="C35" s="51">
        <f>'2016_TOE'!B35</f>
        <v>0</v>
      </c>
      <c r="D35" s="51">
        <f>'2017_TOE'!B35</f>
        <v>0</v>
      </c>
      <c r="E35" s="51">
        <f>'2018_TOE'!B35</f>
        <v>0</v>
      </c>
      <c r="F35" s="51">
        <f>'2019_TOE'!C35</f>
        <v>0</v>
      </c>
    </row>
    <row r="36" spans="1:6" ht="15">
      <c r="A36" s="3" t="s">
        <v>18</v>
      </c>
      <c r="B36" s="50">
        <f>'2015_TOE'!B36</f>
        <v>0</v>
      </c>
      <c r="C36" s="23">
        <f>'2016_TOE'!B36</f>
        <v>0</v>
      </c>
      <c r="D36" s="23">
        <f>'2017_TOE'!B36</f>
        <v>0</v>
      </c>
      <c r="E36" s="23">
        <f>'2018_TOE'!B36</f>
        <v>0</v>
      </c>
      <c r="F36" s="23">
        <f>'2019_TOE'!B36</f>
        <v>0</v>
      </c>
    </row>
    <row r="37" spans="1:6" ht="15">
      <c r="A37" s="11" t="s">
        <v>41</v>
      </c>
      <c r="B37" s="58">
        <f>'2015_TOE'!B37</f>
        <v>18</v>
      </c>
      <c r="C37" s="47">
        <f>'2016_TOE'!B37</f>
        <v>19</v>
      </c>
      <c r="D37" s="47">
        <f>'2017_TOE'!B37</f>
        <v>17</v>
      </c>
      <c r="E37" s="47">
        <f>'2018_TOE'!B37</f>
        <v>16</v>
      </c>
      <c r="F37" s="47">
        <f>'2019_TOE'!B37</f>
        <v>19</v>
      </c>
    </row>
    <row r="38" spans="1:6" ht="15">
      <c r="A38" s="112" t="s">
        <v>14</v>
      </c>
      <c r="B38" s="52">
        <f>'2015_TOE'!B38</f>
        <v>129</v>
      </c>
      <c r="C38" s="37">
        <f>'2016_TOE'!B38</f>
        <v>128</v>
      </c>
      <c r="D38" s="37">
        <f>'2017_TOE'!B38</f>
        <v>128</v>
      </c>
      <c r="E38" s="37">
        <f>'2018_TOE'!B38</f>
        <v>124</v>
      </c>
      <c r="F38" s="37">
        <f>'2019_TOE'!B38</f>
        <v>104</v>
      </c>
    </row>
    <row r="39" spans="1:6" ht="15">
      <c r="A39" s="111" t="s">
        <v>45</v>
      </c>
      <c r="B39" s="45">
        <f>'2015_TOE'!B39</f>
        <v>2455</v>
      </c>
      <c r="C39" s="53">
        <f>'2016_TOE'!B39</f>
        <v>2571</v>
      </c>
      <c r="D39" s="53">
        <f>'2017_TOE'!B39</f>
        <v>2719</v>
      </c>
      <c r="E39" s="53">
        <f>'2018_TOE'!B39</f>
        <v>2862</v>
      </c>
      <c r="F39" s="53">
        <f>'2019_TOE'!B39</f>
        <v>2739</v>
      </c>
    </row>
    <row r="40" spans="1:6" ht="15">
      <c r="A40" s="111" t="s">
        <v>46</v>
      </c>
      <c r="B40" s="45">
        <f>'2015_TOE'!B40</f>
        <v>2410</v>
      </c>
      <c r="C40" s="53">
        <f>'2016_TOE'!B40</f>
        <v>2525</v>
      </c>
      <c r="D40" s="53">
        <f>'2017_TOE'!B40</f>
        <v>2671</v>
      </c>
      <c r="E40" s="53">
        <f>'2018_TOE'!B40</f>
        <v>2786</v>
      </c>
      <c r="F40" s="53">
        <f>'2019_TOE'!B40</f>
        <v>2672</v>
      </c>
    </row>
    <row r="41" spans="1:6" ht="15">
      <c r="A41" s="11" t="s">
        <v>13</v>
      </c>
      <c r="B41" s="58">
        <f>'2015_TOE'!B41</f>
        <v>209</v>
      </c>
      <c r="C41" s="47">
        <f>'2016_TOE'!B41</f>
        <v>203</v>
      </c>
      <c r="D41" s="47">
        <f>SUM(D42:D53)</f>
        <v>218</v>
      </c>
      <c r="E41" s="47">
        <f>'2018_TOE'!B41</f>
        <v>251</v>
      </c>
      <c r="F41" s="47">
        <f>'2019_TOE'!B41</f>
        <v>234</v>
      </c>
    </row>
    <row r="42" spans="1:6" ht="15">
      <c r="A42" s="3" t="s">
        <v>47</v>
      </c>
      <c r="B42" s="115">
        <f>'2015_TOE'!B42</f>
        <v>0</v>
      </c>
      <c r="C42" s="51">
        <f>'2016_TOE'!B42</f>
        <v>0</v>
      </c>
      <c r="D42" s="51">
        <f>'2017_TOE'!B42</f>
        <v>0</v>
      </c>
      <c r="E42" s="51">
        <f>'2018_TOE'!B42</f>
        <v>0</v>
      </c>
      <c r="F42" s="51">
        <f>'2019_TOE'!B42</f>
        <v>0</v>
      </c>
    </row>
    <row r="43" spans="1:6" ht="15">
      <c r="A43" s="3" t="s">
        <v>48</v>
      </c>
      <c r="B43" s="50">
        <f>'2015_TOE'!B43</f>
        <v>5</v>
      </c>
      <c r="C43" s="43">
        <f>'2016_TOE'!B43</f>
        <v>5</v>
      </c>
      <c r="D43" s="43">
        <f>'2017_TOE'!B43</f>
        <v>6</v>
      </c>
      <c r="E43" s="43">
        <f>'2018_TOE'!B43</f>
        <v>6</v>
      </c>
      <c r="F43" s="43">
        <f>'2019_TOE'!B43</f>
        <v>8</v>
      </c>
    </row>
    <row r="44" spans="1:6" ht="15">
      <c r="A44" s="3" t="s">
        <v>19</v>
      </c>
      <c r="B44" s="50">
        <f>'2015_TOE'!B44</f>
        <v>88</v>
      </c>
      <c r="C44" s="43">
        <f>'2016_TOE'!B44</f>
        <v>69</v>
      </c>
      <c r="D44" s="43">
        <f>'2017_TOE'!B44</f>
        <v>83</v>
      </c>
      <c r="E44" s="43">
        <f>'2018_TOE'!B44</f>
        <v>102</v>
      </c>
      <c r="F44" s="43">
        <f>'2019_TOE'!B44</f>
        <v>99</v>
      </c>
    </row>
    <row r="45" spans="1:6" ht="15">
      <c r="A45" s="3" t="s">
        <v>49</v>
      </c>
      <c r="B45" s="50">
        <f>'2015_TOE'!B45</f>
        <v>4</v>
      </c>
      <c r="C45" s="43">
        <f>'2016_TOE'!B45</f>
        <v>4</v>
      </c>
      <c r="D45" s="43">
        <f>'2017_TOE'!B45</f>
        <v>4</v>
      </c>
      <c r="E45" s="43">
        <f>'2018_TOE'!B45</f>
        <v>5</v>
      </c>
      <c r="F45" s="43">
        <f>'2019_TOE'!B45</f>
        <v>3</v>
      </c>
    </row>
    <row r="46" spans="1:6" ht="15">
      <c r="A46" s="3" t="s">
        <v>20</v>
      </c>
      <c r="B46" s="115">
        <f>'2015_TOE'!B46</f>
        <v>0</v>
      </c>
      <c r="C46" s="51">
        <f>'2016_TOE'!B46</f>
        <v>0</v>
      </c>
      <c r="D46" s="23">
        <v>0</v>
      </c>
      <c r="E46" s="23">
        <f>'2018_TOE'!B46</f>
        <v>1</v>
      </c>
      <c r="F46" s="23">
        <f>'2019_TOE'!B46</f>
        <v>1</v>
      </c>
    </row>
    <row r="47" spans="1:6" ht="15">
      <c r="A47" s="3" t="s">
        <v>50</v>
      </c>
      <c r="B47" s="50">
        <f>'2015_TOE'!B47</f>
        <v>2</v>
      </c>
      <c r="C47" s="43">
        <f>'2016_TOE'!B47</f>
        <v>2</v>
      </c>
      <c r="D47" s="43">
        <f>'2017_TOE'!B47</f>
        <v>2</v>
      </c>
      <c r="E47" s="43">
        <f>'2018_TOE'!B47</f>
        <v>5</v>
      </c>
      <c r="F47" s="43">
        <f>'2019_TOE'!B47</f>
        <v>4</v>
      </c>
    </row>
    <row r="48" spans="1:6" ht="15">
      <c r="A48" s="3" t="s">
        <v>30</v>
      </c>
      <c r="B48" s="50">
        <f>'2015_TOE'!B48</f>
        <v>94</v>
      </c>
      <c r="C48" s="43">
        <f>'2016_TOE'!B48</f>
        <v>103</v>
      </c>
      <c r="D48" s="43">
        <f>'2017_TOE'!B48</f>
        <v>103</v>
      </c>
      <c r="E48" s="43">
        <f>'2018_TOE'!B48</f>
        <v>107</v>
      </c>
      <c r="F48" s="43">
        <f>'2019_TOE'!B48</f>
        <v>97</v>
      </c>
    </row>
    <row r="49" spans="1:6" ht="15">
      <c r="A49" s="3" t="s">
        <v>35</v>
      </c>
      <c r="B49" s="50">
        <f>'2015_TOE'!B49</f>
        <v>1</v>
      </c>
      <c r="C49" s="43">
        <f>'2016_TOE'!B49</f>
        <v>1</v>
      </c>
      <c r="D49" s="43">
        <f>'2017_TOE'!B49</f>
        <v>2</v>
      </c>
      <c r="E49" s="43">
        <f>'2018_TOE'!B49</f>
        <v>2</v>
      </c>
      <c r="F49" s="43">
        <f>'2019_TOE'!B49</f>
        <v>2</v>
      </c>
    </row>
    <row r="50" spans="1:6" ht="15">
      <c r="A50" s="3" t="s">
        <v>61</v>
      </c>
      <c r="B50" s="50">
        <f>'2015_TOE'!B50</f>
        <v>1</v>
      </c>
      <c r="C50" s="43">
        <f>'2016_TOE'!B50</f>
        <v>2</v>
      </c>
      <c r="D50" s="43">
        <f>'2017_TOE'!B50</f>
        <v>1</v>
      </c>
      <c r="E50" s="43">
        <f>'2018_TOE'!B50</f>
        <v>1</v>
      </c>
      <c r="F50" s="43">
        <f>'2019_TOE'!B50</f>
        <v>1</v>
      </c>
    </row>
    <row r="51" spans="1:6" ht="15">
      <c r="A51" s="3" t="s">
        <v>21</v>
      </c>
      <c r="B51" s="50">
        <f>'2015_TOE'!B51</f>
        <v>4</v>
      </c>
      <c r="C51" s="43">
        <f>'2016_TOE'!B51</f>
        <v>5</v>
      </c>
      <c r="D51" s="43">
        <f>'2017_TOE'!B51</f>
        <v>6</v>
      </c>
      <c r="E51" s="43">
        <f>'2018_TOE'!B51</f>
        <v>9</v>
      </c>
      <c r="F51" s="43">
        <f>'2019_TOE'!B51</f>
        <v>8</v>
      </c>
    </row>
    <row r="52" spans="1:6" ht="15" customHeight="1">
      <c r="A52" s="3" t="s">
        <v>51</v>
      </c>
      <c r="B52" s="50">
        <f>'2015_TOE'!B52</f>
        <v>6</v>
      </c>
      <c r="C52" s="43">
        <f>'2016_TOE'!B52</f>
        <v>7</v>
      </c>
      <c r="D52" s="43">
        <f>'2017_TOE'!B52</f>
        <v>7</v>
      </c>
      <c r="E52" s="43">
        <f>'2018_TOE'!B52</f>
        <v>8</v>
      </c>
      <c r="F52" s="43">
        <f>'2019_TOE'!B52</f>
        <v>7</v>
      </c>
    </row>
    <row r="53" spans="1:6" ht="15">
      <c r="A53" s="3" t="s">
        <v>31</v>
      </c>
      <c r="B53" s="50">
        <f>'2015_TOE'!B53</f>
        <v>4</v>
      </c>
      <c r="C53" s="43">
        <f>'2016_TOE'!B53</f>
        <v>5</v>
      </c>
      <c r="D53" s="43">
        <f>'2017_TOE'!B53</f>
        <v>4</v>
      </c>
      <c r="E53" s="43">
        <f>'2018_TOE'!B53</f>
        <v>5</v>
      </c>
      <c r="F53" s="43">
        <f>'2019_TOE'!B53</f>
        <v>4</v>
      </c>
    </row>
    <row r="54" spans="1:6" ht="15">
      <c r="A54" s="11" t="s">
        <v>11</v>
      </c>
      <c r="B54" s="58">
        <f>'2015_TOE'!B54</f>
        <v>662</v>
      </c>
      <c r="C54" s="47">
        <f>'2016_TOE'!B54</f>
        <v>717</v>
      </c>
      <c r="D54" s="47">
        <f>'2017_TOE'!B54</f>
        <v>734</v>
      </c>
      <c r="E54" s="47">
        <f>'2018_TOE'!B54</f>
        <v>758</v>
      </c>
      <c r="F54" s="47">
        <f>'2019_TOE'!B54</f>
        <v>769</v>
      </c>
    </row>
    <row r="55" spans="1:6" ht="15">
      <c r="A55" s="3" t="s">
        <v>52</v>
      </c>
      <c r="B55" s="50">
        <f>'2015_TOE'!B55</f>
        <v>25</v>
      </c>
      <c r="C55" s="43">
        <f>'2016_TOE'!B55</f>
        <v>33</v>
      </c>
      <c r="D55" s="43">
        <f>'2017_TOE'!B55</f>
        <v>47</v>
      </c>
      <c r="E55" s="43">
        <f>'2018_TOE'!B55</f>
        <v>55</v>
      </c>
      <c r="F55" s="43">
        <f>'2019_TOE'!B55</f>
        <v>49</v>
      </c>
    </row>
    <row r="56" spans="1:6" ht="15">
      <c r="A56" s="3" t="s">
        <v>53</v>
      </c>
      <c r="B56" s="50">
        <f>'2015_TOE'!B56</f>
        <v>621</v>
      </c>
      <c r="C56" s="43">
        <f>'2016_TOE'!B56</f>
        <v>661</v>
      </c>
      <c r="D56" s="43">
        <f>'2017_TOE'!B56</f>
        <v>665</v>
      </c>
      <c r="E56" s="43">
        <f>'2018_TOE'!B56</f>
        <v>688</v>
      </c>
      <c r="F56" s="43">
        <f>'2019_TOE'!B56</f>
        <v>705</v>
      </c>
    </row>
    <row r="57" spans="1:6" ht="15">
      <c r="A57" s="3" t="s">
        <v>12</v>
      </c>
      <c r="B57" s="50">
        <f>'2015_TOE'!B57</f>
        <v>6</v>
      </c>
      <c r="C57" s="43">
        <f>'2016_TOE'!B57</f>
        <v>13</v>
      </c>
      <c r="D57" s="43">
        <f>'2017_TOE'!B57</f>
        <v>10</v>
      </c>
      <c r="E57" s="43">
        <f>'2018_TOE'!B57</f>
        <v>6</v>
      </c>
      <c r="F57" s="43">
        <f>'2019_TOE'!B57</f>
        <v>7</v>
      </c>
    </row>
    <row r="58" spans="1:6" ht="15">
      <c r="A58" s="3" t="s">
        <v>54</v>
      </c>
      <c r="B58" s="50">
        <f>'2015_TOE'!B58</f>
        <v>8</v>
      </c>
      <c r="C58" s="43">
        <f>'2016_TOE'!B58</f>
        <v>8</v>
      </c>
      <c r="D58" s="43">
        <f>'2017_TOE'!B58</f>
        <v>10</v>
      </c>
      <c r="E58" s="43">
        <f>'2018_TOE'!B58</f>
        <v>8</v>
      </c>
      <c r="F58" s="43">
        <f>'2019_TOE'!B58</f>
        <v>6</v>
      </c>
    </row>
    <row r="59" spans="1:6" ht="15">
      <c r="A59" s="3" t="s">
        <v>32</v>
      </c>
      <c r="B59" s="50">
        <f>'2015_TOE'!B59</f>
        <v>1</v>
      </c>
      <c r="C59" s="43">
        <f>'2016_TOE'!B59</f>
        <v>1</v>
      </c>
      <c r="D59" s="43">
        <f>'2017_TOE'!B59</f>
        <v>1</v>
      </c>
      <c r="E59" s="51">
        <f>'2018_TOE'!B59</f>
        <v>0</v>
      </c>
      <c r="F59" s="51">
        <f>'2019_TOE'!B59</f>
        <v>1</v>
      </c>
    </row>
    <row r="60" spans="1:6" ht="15">
      <c r="A60" s="3" t="s">
        <v>33</v>
      </c>
      <c r="B60" s="50">
        <f>'2015_TOE'!B60</f>
        <v>1</v>
      </c>
      <c r="C60" s="43">
        <f>'2016_TOE'!B60</f>
        <v>1</v>
      </c>
      <c r="D60" s="43">
        <f>'2017_TOE'!B60</f>
        <v>1</v>
      </c>
      <c r="E60" s="43">
        <f>'2018_TOE'!B60</f>
        <v>1</v>
      </c>
      <c r="F60" s="43">
        <f>'2019_TOE'!B60</f>
        <v>1</v>
      </c>
    </row>
    <row r="61" spans="1:6" ht="15">
      <c r="A61" s="11" t="s">
        <v>34</v>
      </c>
      <c r="B61" s="58">
        <f>'2015_TOE'!B61</f>
        <v>1539</v>
      </c>
      <c r="C61" s="47">
        <f>'2016_TOE'!B61</f>
        <v>1605</v>
      </c>
      <c r="D61" s="47">
        <f>SUM(D62:D64)</f>
        <v>1719</v>
      </c>
      <c r="E61" s="47">
        <f>'2018_TOE'!B61</f>
        <v>1777</v>
      </c>
      <c r="F61" s="47">
        <f>'2019_TOE'!B61</f>
        <v>1669</v>
      </c>
    </row>
    <row r="62" spans="1:6" ht="15">
      <c r="A62" s="3" t="s">
        <v>55</v>
      </c>
      <c r="B62" s="50">
        <f>'2015_TOE'!B62</f>
        <v>1205</v>
      </c>
      <c r="C62" s="43">
        <f>'2016_TOE'!B62</f>
        <v>1257</v>
      </c>
      <c r="D62" s="43">
        <f>'2017_TOE'!B62</f>
        <v>1346</v>
      </c>
      <c r="E62" s="43">
        <f>'2018_TOE'!B62</f>
        <v>1385</v>
      </c>
      <c r="F62" s="43">
        <f>'2019_TOE'!B62</f>
        <v>1274</v>
      </c>
    </row>
    <row r="63" spans="1:6" ht="15">
      <c r="A63" s="3" t="s">
        <v>10</v>
      </c>
      <c r="B63" s="50">
        <f>'2015_TOE'!B63</f>
        <v>260</v>
      </c>
      <c r="C63" s="43">
        <f>'2016_TOE'!B63</f>
        <v>268</v>
      </c>
      <c r="D63" s="43">
        <f>'2017_TOE'!B63</f>
        <v>266</v>
      </c>
      <c r="E63" s="43">
        <f>'2018_TOE'!B63</f>
        <v>283</v>
      </c>
      <c r="F63" s="43">
        <f>'2019_TOE'!B63</f>
        <v>272</v>
      </c>
    </row>
    <row r="64" spans="1:6" ht="15">
      <c r="A64" s="3" t="s">
        <v>60</v>
      </c>
      <c r="B64" s="50">
        <f>'2015_TOE'!B64</f>
        <v>74</v>
      </c>
      <c r="C64" s="43">
        <f>'2016_TOE'!B64</f>
        <v>80</v>
      </c>
      <c r="D64" s="43">
        <f>'2017_TOE'!B64</f>
        <v>107</v>
      </c>
      <c r="E64" s="43">
        <f>'2018_TOE'!B64</f>
        <v>109</v>
      </c>
      <c r="F64" s="43">
        <f>'2019_TOE'!B64</f>
        <v>123</v>
      </c>
    </row>
    <row r="65" spans="1:6" ht="15">
      <c r="A65" s="11" t="s">
        <v>7</v>
      </c>
      <c r="B65" s="58">
        <f>'2015_TOE'!B65</f>
        <v>45</v>
      </c>
      <c r="C65" s="47">
        <f>'2016_TOE'!B65</f>
        <v>46</v>
      </c>
      <c r="D65" s="47">
        <f>'2017_TOE'!B65</f>
        <v>48</v>
      </c>
      <c r="E65" s="47">
        <f>'2018_TOE'!B65</f>
        <v>76</v>
      </c>
      <c r="F65" s="47">
        <f>'2019_TOE'!B65</f>
        <v>67</v>
      </c>
    </row>
    <row r="66" spans="1:6" ht="15">
      <c r="A66" s="112" t="s">
        <v>6</v>
      </c>
      <c r="B66" s="55">
        <f>'2015_TOE'!B66</f>
        <v>0</v>
      </c>
      <c r="C66" s="28">
        <f>'2016_TOE'!B66</f>
        <v>0</v>
      </c>
      <c r="D66" s="28">
        <f>'2017_TOE'!B66</f>
        <v>0</v>
      </c>
      <c r="E66" s="28">
        <f>'2018_TOE'!B66</f>
        <v>0</v>
      </c>
      <c r="F66" s="28">
        <f>'2019_TOE'!B66</f>
        <v>0</v>
      </c>
    </row>
    <row r="67" spans="2:3" ht="15">
      <c r="B67" s="17"/>
      <c r="C67" s="17"/>
    </row>
  </sheetData>
  <sheetProtection/>
  <mergeCells count="9">
    <mergeCell ref="A1:C1"/>
    <mergeCell ref="A3:C3"/>
    <mergeCell ref="A6:A7"/>
    <mergeCell ref="F6:F7"/>
    <mergeCell ref="A5:F5"/>
    <mergeCell ref="D6:D7"/>
    <mergeCell ref="C6:C7"/>
    <mergeCell ref="B6:B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67"/>
  <sheetViews>
    <sheetView view="pageLayout" workbookViewId="0" topLeftCell="A1">
      <selection activeCell="B8" sqref="B8:F66"/>
    </sheetView>
  </sheetViews>
  <sheetFormatPr defaultColWidth="9.140625" defaultRowHeight="15"/>
  <cols>
    <col min="1" max="1" width="36.28125" style="7" customWidth="1"/>
    <col min="2" max="3" width="10.140625" style="7" customWidth="1"/>
    <col min="4" max="4" width="10.140625" style="0" customWidth="1"/>
    <col min="5" max="5" width="10.140625" style="107" customWidth="1"/>
    <col min="6" max="6" width="10.140625" style="92" customWidth="1"/>
  </cols>
  <sheetData>
    <row r="1" spans="1:3" ht="15">
      <c r="A1" s="14"/>
      <c r="B1" s="15"/>
      <c r="C1" s="15"/>
    </row>
    <row r="2" spans="1:3" ht="15">
      <c r="A2" s="14"/>
      <c r="B2" s="15"/>
      <c r="C2" s="15"/>
    </row>
    <row r="3" spans="1:3" ht="15.75">
      <c r="A3" s="145" t="s">
        <v>78</v>
      </c>
      <c r="B3" s="146"/>
      <c r="C3" s="146"/>
    </row>
    <row r="4" spans="1:3" ht="15.75">
      <c r="A4" s="21"/>
      <c r="B4" s="104"/>
      <c r="C4" s="104"/>
    </row>
    <row r="5" spans="1:6" ht="15">
      <c r="A5" s="147" t="s">
        <v>37</v>
      </c>
      <c r="B5" s="147"/>
      <c r="C5" s="147"/>
      <c r="D5" s="147"/>
      <c r="E5" s="147"/>
      <c r="F5" s="147"/>
    </row>
    <row r="6" spans="1:6" ht="15" customHeight="1">
      <c r="A6" s="163" t="s">
        <v>44</v>
      </c>
      <c r="B6" s="151">
        <v>2015</v>
      </c>
      <c r="C6" s="165">
        <v>2016</v>
      </c>
      <c r="D6" s="165">
        <v>2017</v>
      </c>
      <c r="E6" s="165">
        <v>2018</v>
      </c>
      <c r="F6" s="165">
        <v>2019</v>
      </c>
    </row>
    <row r="7" spans="1:6" ht="21.75" customHeight="1">
      <c r="A7" s="164"/>
      <c r="B7" s="169"/>
      <c r="C7" s="167"/>
      <c r="D7" s="167"/>
      <c r="E7" s="167"/>
      <c r="F7" s="166"/>
    </row>
    <row r="8" spans="1:6" ht="15">
      <c r="A8" s="109" t="s">
        <v>56</v>
      </c>
      <c r="B8" s="113">
        <v>27482</v>
      </c>
      <c r="C8" s="40">
        <v>29584</v>
      </c>
      <c r="D8" s="40">
        <f>'2017_TJ'!B8</f>
        <v>32315</v>
      </c>
      <c r="E8" s="108">
        <f>'2018_TJ'!B8</f>
        <v>33409</v>
      </c>
      <c r="F8" s="142">
        <f>'2019_TJ'!B8</f>
        <v>27954</v>
      </c>
    </row>
    <row r="9" spans="1:6" ht="15">
      <c r="A9" s="3" t="s">
        <v>1</v>
      </c>
      <c r="B9" s="50">
        <v>11879</v>
      </c>
      <c r="C9" s="23">
        <v>11967</v>
      </c>
      <c r="D9" s="23">
        <f>'2017_TJ'!B9</f>
        <v>8208</v>
      </c>
      <c r="E9" s="23">
        <f>'2018_TJ'!B9</f>
        <v>9166</v>
      </c>
      <c r="F9" s="23">
        <f>'2019_TJ'!B9</f>
        <v>10293</v>
      </c>
    </row>
    <row r="10" spans="1:6" ht="15">
      <c r="A10" s="3" t="s">
        <v>2</v>
      </c>
      <c r="B10" s="50">
        <v>74076</v>
      </c>
      <c r="C10" s="23">
        <v>76320</v>
      </c>
      <c r="D10" s="23">
        <f>'2017_TJ'!B10</f>
        <v>84351</v>
      </c>
      <c r="E10" s="23">
        <f>'2018_TJ'!B10</f>
        <v>88433</v>
      </c>
      <c r="F10" s="23">
        <f>'2019_TJ'!B10</f>
        <v>85164</v>
      </c>
    </row>
    <row r="11" spans="1:6" ht="15">
      <c r="A11" s="3" t="s">
        <v>3</v>
      </c>
      <c r="B11" s="50">
        <v>726</v>
      </c>
      <c r="C11" s="23">
        <v>634</v>
      </c>
      <c r="D11" s="23">
        <f>'2017_TJ'!B11</f>
        <v>1403</v>
      </c>
      <c r="E11" s="23">
        <f>'2018_TJ'!B11</f>
        <v>1161</v>
      </c>
      <c r="F11" s="23">
        <f>'2019_TJ'!B11</f>
        <v>413</v>
      </c>
    </row>
    <row r="12" spans="1:6" ht="15">
      <c r="A12" s="3" t="s">
        <v>4</v>
      </c>
      <c r="B12" s="50">
        <v>0</v>
      </c>
      <c r="C12" s="23">
        <v>0</v>
      </c>
      <c r="D12" s="23">
        <f>'2017_TJ'!B12</f>
        <v>0</v>
      </c>
      <c r="E12" s="23">
        <f>'2018_TJ'!B12</f>
        <v>0</v>
      </c>
      <c r="F12" s="23">
        <f>'2019_TJ'!B12</f>
        <v>0</v>
      </c>
    </row>
    <row r="13" spans="1:6" ht="15">
      <c r="A13" s="3" t="s">
        <v>5</v>
      </c>
      <c r="B13" s="50">
        <v>-59</v>
      </c>
      <c r="C13" s="23">
        <v>-75</v>
      </c>
      <c r="D13" s="23">
        <f>'2017_TJ'!B13</f>
        <v>236</v>
      </c>
      <c r="E13" s="23">
        <f>'2018_TJ'!B13</f>
        <v>453</v>
      </c>
      <c r="F13" s="23">
        <f>'2019_TJ'!B13</f>
        <v>-1</v>
      </c>
    </row>
    <row r="14" spans="1:6" ht="15">
      <c r="A14" s="111" t="s">
        <v>43</v>
      </c>
      <c r="B14" s="60">
        <v>112652</v>
      </c>
      <c r="C14" s="46">
        <v>117162</v>
      </c>
      <c r="D14" s="46">
        <f>'2017_TJ'!B14</f>
        <v>123235</v>
      </c>
      <c r="E14" s="46">
        <f>'2018_TJ'!B14</f>
        <v>129394</v>
      </c>
      <c r="F14" s="46">
        <f>'2019_TJ'!B14</f>
        <v>122999</v>
      </c>
    </row>
    <row r="15" spans="1:6" ht="15">
      <c r="A15" s="10" t="s">
        <v>8</v>
      </c>
      <c r="B15" s="58">
        <v>17380</v>
      </c>
      <c r="C15" s="27">
        <v>17732</v>
      </c>
      <c r="D15" s="27">
        <f>'2017_TJ'!B15</f>
        <v>17165</v>
      </c>
      <c r="E15" s="27">
        <f>'2018_TJ'!B15</f>
        <v>18009</v>
      </c>
      <c r="F15" s="27">
        <f>'2019_TJ'!B15</f>
        <v>16269</v>
      </c>
    </row>
    <row r="16" spans="1:6" ht="15">
      <c r="A16" s="3" t="s">
        <v>9</v>
      </c>
      <c r="B16" s="50">
        <v>214</v>
      </c>
      <c r="C16" s="23">
        <v>168</v>
      </c>
      <c r="D16" s="23">
        <f>'2017_TJ'!B16</f>
        <v>299</v>
      </c>
      <c r="E16" s="23">
        <f>'2018_TJ'!B16</f>
        <v>411</v>
      </c>
      <c r="F16" s="23">
        <f>'2019_TJ'!B16</f>
        <v>536</v>
      </c>
    </row>
    <row r="17" spans="1:6" ht="25.5">
      <c r="A17" s="2" t="s">
        <v>23</v>
      </c>
      <c r="B17" s="50">
        <v>11286</v>
      </c>
      <c r="C17" s="23">
        <v>11278</v>
      </c>
      <c r="D17" s="23">
        <f>'2017_TJ'!B17</f>
        <v>10883</v>
      </c>
      <c r="E17" s="23">
        <f>'2018_TJ'!B17</f>
        <v>11949</v>
      </c>
      <c r="F17" s="23">
        <f>'2019_TJ'!B17</f>
        <v>10462</v>
      </c>
    </row>
    <row r="18" spans="1:6" ht="25.5">
      <c r="A18" s="2" t="s">
        <v>24</v>
      </c>
      <c r="B18" s="50">
        <v>1236</v>
      </c>
      <c r="C18" s="23">
        <v>1222</v>
      </c>
      <c r="D18" s="23">
        <f>'2017_TJ'!B18</f>
        <v>1238</v>
      </c>
      <c r="E18" s="23">
        <f>'2018_TJ'!B18</f>
        <v>1179</v>
      </c>
      <c r="F18" s="23">
        <f>'2019_TJ'!B18</f>
        <v>926</v>
      </c>
    </row>
    <row r="19" spans="1:6" ht="25.5">
      <c r="A19" s="3" t="s">
        <v>25</v>
      </c>
      <c r="B19" s="50">
        <v>2040</v>
      </c>
      <c r="C19" s="23">
        <v>2276</v>
      </c>
      <c r="D19" s="23">
        <f>'2017_TJ'!B19</f>
        <v>2042</v>
      </c>
      <c r="E19" s="23">
        <f>'2018_TJ'!B19</f>
        <v>1709</v>
      </c>
      <c r="F19" s="23">
        <f>'2019_TJ'!B19</f>
        <v>1794</v>
      </c>
    </row>
    <row r="20" spans="1:6" ht="25.5">
      <c r="A20" s="3" t="s">
        <v>26</v>
      </c>
      <c r="B20" s="50">
        <v>1872</v>
      </c>
      <c r="C20" s="23">
        <v>2049</v>
      </c>
      <c r="D20" s="23">
        <f>'2017_TJ'!B20</f>
        <v>1975</v>
      </c>
      <c r="E20" s="23">
        <f>'2018_TJ'!B20</f>
        <v>2187</v>
      </c>
      <c r="F20" s="23">
        <f>'2019_TJ'!B20</f>
        <v>2251</v>
      </c>
    </row>
    <row r="21" spans="1:6" ht="15">
      <c r="A21" s="3" t="s">
        <v>15</v>
      </c>
      <c r="B21" s="50">
        <v>0</v>
      </c>
      <c r="C21" s="23">
        <v>0</v>
      </c>
      <c r="D21" s="23">
        <f>'2017_TJ'!B21</f>
        <v>0</v>
      </c>
      <c r="E21" s="23">
        <f>'2018_TJ'!B21</f>
        <v>0</v>
      </c>
      <c r="F21" s="23">
        <f>'2019_TJ'!B21</f>
        <v>0</v>
      </c>
    </row>
    <row r="22" spans="1:6" ht="15">
      <c r="A22" s="3" t="s">
        <v>16</v>
      </c>
      <c r="B22" s="50">
        <v>660</v>
      </c>
      <c r="C22" s="23">
        <v>680</v>
      </c>
      <c r="D22" s="23">
        <f>'2017_TJ'!B22</f>
        <v>667</v>
      </c>
      <c r="E22" s="23">
        <f>'2018_TJ'!B22</f>
        <v>523</v>
      </c>
      <c r="F22" s="23">
        <f>'2019_TJ'!B22</f>
        <v>227</v>
      </c>
    </row>
    <row r="23" spans="1:6" ht="15">
      <c r="A23" s="3" t="s">
        <v>17</v>
      </c>
      <c r="B23" s="50">
        <v>0</v>
      </c>
      <c r="C23" s="23">
        <v>0</v>
      </c>
      <c r="D23" s="23">
        <f>'2017_TJ'!B23</f>
        <v>0</v>
      </c>
      <c r="E23" s="23">
        <f>'2018_TJ'!B23</f>
        <v>0</v>
      </c>
      <c r="F23" s="23">
        <f>'2019_TJ'!B23</f>
        <v>0</v>
      </c>
    </row>
    <row r="24" spans="1:6" ht="15">
      <c r="A24" s="3" t="s">
        <v>29</v>
      </c>
      <c r="B24" s="50">
        <v>72</v>
      </c>
      <c r="C24" s="23">
        <v>59</v>
      </c>
      <c r="D24" s="23">
        <f>'2017_TJ'!B24</f>
        <v>61</v>
      </c>
      <c r="E24" s="23">
        <f>'2018_TJ'!B24</f>
        <v>51</v>
      </c>
      <c r="F24" s="23">
        <f>'2019_TJ'!B24</f>
        <v>73</v>
      </c>
    </row>
    <row r="25" spans="1:6" ht="15">
      <c r="A25" s="3" t="s">
        <v>18</v>
      </c>
      <c r="B25" s="50">
        <v>0</v>
      </c>
      <c r="C25" s="23">
        <v>0</v>
      </c>
      <c r="D25" s="23">
        <f>'2017_TJ'!B25</f>
        <v>0</v>
      </c>
      <c r="E25" s="23">
        <f>'2018_TJ'!B25</f>
        <v>0</v>
      </c>
      <c r="F25" s="23">
        <f>'2019_TJ'!B25</f>
        <v>0</v>
      </c>
    </row>
    <row r="26" spans="1:12" ht="15">
      <c r="A26" s="11" t="s">
        <v>22</v>
      </c>
      <c r="B26" s="58">
        <v>14122</v>
      </c>
      <c r="C26" s="27">
        <v>14495</v>
      </c>
      <c r="D26" s="27">
        <f>'2017_TJ'!B26</f>
        <v>14130</v>
      </c>
      <c r="E26" s="27">
        <f>'2018_TJ'!B26</f>
        <v>14464</v>
      </c>
      <c r="F26" s="27">
        <f>'2019_TJ'!B26</f>
        <v>13281</v>
      </c>
      <c r="G26" s="19"/>
      <c r="H26" s="19"/>
      <c r="I26" s="19"/>
      <c r="J26" s="19"/>
      <c r="K26" s="19"/>
      <c r="L26" s="19"/>
    </row>
    <row r="27" spans="1:6" ht="15">
      <c r="A27" s="3" t="s">
        <v>9</v>
      </c>
      <c r="B27" s="50">
        <v>199</v>
      </c>
      <c r="C27" s="23">
        <v>161</v>
      </c>
      <c r="D27" s="23">
        <f>'2017_TJ'!B27</f>
        <v>229</v>
      </c>
      <c r="E27" s="23">
        <f>'2018_TJ'!B27</f>
        <v>293</v>
      </c>
      <c r="F27" s="23">
        <f>'2019_TJ'!B27</f>
        <v>442</v>
      </c>
    </row>
    <row r="28" spans="1:6" ht="25.5">
      <c r="A28" s="2" t="s">
        <v>23</v>
      </c>
      <c r="B28" s="114">
        <v>9039</v>
      </c>
      <c r="C28" s="24">
        <v>9134</v>
      </c>
      <c r="D28" s="24">
        <f>'2017_TJ'!B28</f>
        <v>8904</v>
      </c>
      <c r="E28" s="24">
        <f>'2018_TJ'!B28</f>
        <v>9384</v>
      </c>
      <c r="F28" s="24">
        <f>'2019_TJ'!B28</f>
        <v>8562</v>
      </c>
    </row>
    <row r="29" spans="1:6" ht="25.5">
      <c r="A29" s="2" t="s">
        <v>24</v>
      </c>
      <c r="B29" s="50">
        <v>789</v>
      </c>
      <c r="C29" s="23">
        <v>887</v>
      </c>
      <c r="D29" s="23">
        <f>'2017_TJ'!B29</f>
        <v>990</v>
      </c>
      <c r="E29" s="23">
        <f>'2018_TJ'!B29</f>
        <v>869</v>
      </c>
      <c r="F29" s="23">
        <f>'2019_TJ'!B29</f>
        <v>705</v>
      </c>
    </row>
    <row r="30" spans="1:6" ht="25.5">
      <c r="A30" s="3" t="s">
        <v>25</v>
      </c>
      <c r="B30" s="50">
        <v>1805</v>
      </c>
      <c r="C30" s="23">
        <v>1981</v>
      </c>
      <c r="D30" s="23">
        <f>'2017_TJ'!B30</f>
        <v>1750</v>
      </c>
      <c r="E30" s="23">
        <f>'2018_TJ'!B30</f>
        <v>1808</v>
      </c>
      <c r="F30" s="23">
        <f>'2019_TJ'!B30</f>
        <v>1522</v>
      </c>
    </row>
    <row r="31" spans="1:6" ht="25.5">
      <c r="A31" s="3" t="s">
        <v>26</v>
      </c>
      <c r="B31" s="50">
        <v>1595</v>
      </c>
      <c r="C31" s="23">
        <v>1709</v>
      </c>
      <c r="D31" s="23">
        <f>'2017_TJ'!B31</f>
        <v>1608</v>
      </c>
      <c r="E31" s="23">
        <f>'2018_TJ'!B31</f>
        <v>1744</v>
      </c>
      <c r="F31" s="23">
        <f>'2019_TJ'!B31</f>
        <v>1830</v>
      </c>
    </row>
    <row r="32" spans="1:6" ht="15">
      <c r="A32" s="3" t="s">
        <v>15</v>
      </c>
      <c r="B32" s="50">
        <v>0</v>
      </c>
      <c r="C32" s="23">
        <v>0</v>
      </c>
      <c r="D32" s="23">
        <f>'2017_TJ'!B32</f>
        <v>0</v>
      </c>
      <c r="E32" s="23">
        <f>'2018_TJ'!B32</f>
        <v>0</v>
      </c>
      <c r="F32" s="23">
        <f>'2019_TJ'!B32</f>
        <v>0</v>
      </c>
    </row>
    <row r="33" spans="1:6" ht="15">
      <c r="A33" s="3" t="s">
        <v>16</v>
      </c>
      <c r="B33" s="50">
        <v>483</v>
      </c>
      <c r="C33" s="23">
        <v>607</v>
      </c>
      <c r="D33" s="23">
        <f>'2017_TJ'!B33</f>
        <v>635</v>
      </c>
      <c r="E33" s="23">
        <f>'2018_TJ'!B33</f>
        <v>354</v>
      </c>
      <c r="F33" s="23">
        <f>'2019_TJ'!B33</f>
        <v>205</v>
      </c>
    </row>
    <row r="34" spans="1:6" ht="15">
      <c r="A34" s="3" t="s">
        <v>17</v>
      </c>
      <c r="B34" s="50">
        <v>0</v>
      </c>
      <c r="C34" s="23">
        <v>0</v>
      </c>
      <c r="D34" s="23">
        <f>'2017_TJ'!B34</f>
        <v>0</v>
      </c>
      <c r="E34" s="23">
        <f>'2018_TJ'!B34</f>
        <v>0</v>
      </c>
      <c r="F34" s="23">
        <f>'2019_TJ'!B34</f>
        <v>0</v>
      </c>
    </row>
    <row r="35" spans="1:6" ht="15">
      <c r="A35" s="3" t="s">
        <v>29</v>
      </c>
      <c r="B35" s="50">
        <v>13</v>
      </c>
      <c r="C35" s="23">
        <v>16</v>
      </c>
      <c r="D35" s="23">
        <f>'2017_TJ'!B35</f>
        <v>14</v>
      </c>
      <c r="E35" s="23">
        <f>'2018_TJ'!B35</f>
        <v>12</v>
      </c>
      <c r="F35" s="23">
        <f>'2019_TJ'!B35</f>
        <v>15</v>
      </c>
    </row>
    <row r="36" spans="1:6" ht="15">
      <c r="A36" s="3" t="s">
        <v>18</v>
      </c>
      <c r="B36" s="50">
        <v>0</v>
      </c>
      <c r="C36" s="23">
        <v>0</v>
      </c>
      <c r="D36" s="23">
        <f>'2017_TJ'!B36</f>
        <v>0</v>
      </c>
      <c r="E36" s="23">
        <f>'2018_TJ'!B36</f>
        <v>0</v>
      </c>
      <c r="F36" s="23">
        <f>'2019_TJ'!B36</f>
        <v>0</v>
      </c>
    </row>
    <row r="37" spans="1:6" ht="15">
      <c r="A37" s="11" t="s">
        <v>41</v>
      </c>
      <c r="B37" s="58">
        <v>721</v>
      </c>
      <c r="C37" s="27">
        <v>730</v>
      </c>
      <c r="D37" s="27">
        <f>'2017_TJ'!B37</f>
        <v>709</v>
      </c>
      <c r="E37" s="27">
        <f>'2018_TJ'!B37</f>
        <v>691</v>
      </c>
      <c r="F37" s="27">
        <f>'2019_TJ'!B37</f>
        <v>781</v>
      </c>
    </row>
    <row r="38" spans="1:6" ht="15">
      <c r="A38" s="112" t="s">
        <v>14</v>
      </c>
      <c r="B38" s="52">
        <v>5531</v>
      </c>
      <c r="C38" s="37">
        <v>5405</v>
      </c>
      <c r="D38" s="37">
        <f>'2017_TJ'!B38</f>
        <v>5403</v>
      </c>
      <c r="E38" s="37">
        <f>'2018_TJ'!B38</f>
        <v>5214</v>
      </c>
      <c r="F38" s="37">
        <f>'2019_TJ'!B38</f>
        <v>4345</v>
      </c>
    </row>
    <row r="39" spans="1:6" ht="15">
      <c r="A39" s="111" t="s">
        <v>45</v>
      </c>
      <c r="B39" s="45">
        <v>103142</v>
      </c>
      <c r="C39" s="53">
        <v>107790</v>
      </c>
      <c r="D39" s="53">
        <f>'2017_TJ'!B39</f>
        <v>114088</v>
      </c>
      <c r="E39" s="53">
        <f>'2018_TJ'!B39</f>
        <v>119944</v>
      </c>
      <c r="F39" s="53">
        <f>'2019_TJ'!B39</f>
        <v>114885</v>
      </c>
    </row>
    <row r="40" spans="1:6" ht="15">
      <c r="A40" s="111" t="s">
        <v>46</v>
      </c>
      <c r="B40" s="45">
        <v>101231</v>
      </c>
      <c r="C40" s="53">
        <v>105941</v>
      </c>
      <c r="D40" s="53">
        <f>'2017_TJ'!B40</f>
        <v>111962</v>
      </c>
      <c r="E40" s="53">
        <f>'2018_TJ'!B40</f>
        <v>116663</v>
      </c>
      <c r="F40" s="53">
        <f>'2019_TJ'!B40</f>
        <v>112157</v>
      </c>
    </row>
    <row r="41" spans="1:6" ht="15">
      <c r="A41" s="11" t="s">
        <v>13</v>
      </c>
      <c r="B41" s="58">
        <f>SUM(B42:B53)</f>
        <v>9043</v>
      </c>
      <c r="C41" s="27">
        <f>SUM(C42:C53)</f>
        <v>8598</v>
      </c>
      <c r="D41" s="27">
        <f>SUM(D42:D53)</f>
        <v>9243</v>
      </c>
      <c r="E41" s="27">
        <f>SUM(E42:E53)</f>
        <v>10576</v>
      </c>
      <c r="F41" s="27">
        <f>'2019_TJ'!B41</f>
        <v>10011</v>
      </c>
    </row>
    <row r="42" spans="1:6" ht="15">
      <c r="A42" s="3" t="s">
        <v>47</v>
      </c>
      <c r="B42" s="50">
        <v>8</v>
      </c>
      <c r="C42" s="23">
        <v>7</v>
      </c>
      <c r="D42" s="23">
        <f>'2017_TJ'!B42</f>
        <v>6</v>
      </c>
      <c r="E42" s="23">
        <f>'2018_TJ'!B42</f>
        <v>8</v>
      </c>
      <c r="F42" s="23">
        <f>'2019_TJ'!B42</f>
        <v>12</v>
      </c>
    </row>
    <row r="43" spans="1:6" ht="15">
      <c r="A43" s="3" t="s">
        <v>48</v>
      </c>
      <c r="B43" s="50">
        <v>214</v>
      </c>
      <c r="C43" s="23">
        <v>221</v>
      </c>
      <c r="D43" s="23">
        <f>'2017_TJ'!B43</f>
        <v>247</v>
      </c>
      <c r="E43" s="23">
        <f>'2018_TJ'!B43</f>
        <v>237</v>
      </c>
      <c r="F43" s="23">
        <f>'2019_TJ'!B43</f>
        <v>354</v>
      </c>
    </row>
    <row r="44" spans="1:6" ht="15">
      <c r="A44" s="3" t="s">
        <v>19</v>
      </c>
      <c r="B44" s="50">
        <v>3715</v>
      </c>
      <c r="C44" s="23">
        <v>2945</v>
      </c>
      <c r="D44" s="23">
        <f>'2017_TJ'!B44</f>
        <v>3446</v>
      </c>
      <c r="E44" s="23">
        <f>'2018_TJ'!B44</f>
        <v>4292</v>
      </c>
      <c r="F44" s="23">
        <f>'2019_TJ'!B44</f>
        <v>4126</v>
      </c>
    </row>
    <row r="45" spans="1:6" ht="15">
      <c r="A45" s="3" t="s">
        <v>49</v>
      </c>
      <c r="B45" s="50">
        <v>180</v>
      </c>
      <c r="C45" s="23">
        <v>192</v>
      </c>
      <c r="D45" s="23">
        <f>'2017_TJ'!B45</f>
        <v>187</v>
      </c>
      <c r="E45" s="23">
        <f>'2018_TJ'!B45</f>
        <v>216</v>
      </c>
      <c r="F45" s="23">
        <f>'2019_TJ'!B45</f>
        <v>158</v>
      </c>
    </row>
    <row r="46" spans="1:6" ht="15">
      <c r="A46" s="3" t="s">
        <v>20</v>
      </c>
      <c r="B46" s="50">
        <v>3</v>
      </c>
      <c r="C46" s="23">
        <v>12</v>
      </c>
      <c r="D46" s="23">
        <f>'2017_TJ'!B46</f>
        <v>13</v>
      </c>
      <c r="E46" s="23">
        <f>'2018_TJ'!B46</f>
        <v>36</v>
      </c>
      <c r="F46" s="23">
        <f>'2019_TJ'!B46</f>
        <v>51</v>
      </c>
    </row>
    <row r="47" spans="1:6" ht="15">
      <c r="A47" s="3" t="s">
        <v>50</v>
      </c>
      <c r="B47" s="50">
        <v>119</v>
      </c>
      <c r="C47" s="23">
        <v>78</v>
      </c>
      <c r="D47" s="23">
        <f>'2017_TJ'!B47</f>
        <v>91</v>
      </c>
      <c r="E47" s="23">
        <f>'2018_TJ'!B47</f>
        <v>211</v>
      </c>
      <c r="F47" s="23">
        <f>'2019_TJ'!B47</f>
        <v>213</v>
      </c>
    </row>
    <row r="48" spans="1:6" ht="15">
      <c r="A48" s="3" t="s">
        <v>30</v>
      </c>
      <c r="B48" s="50">
        <v>4014</v>
      </c>
      <c r="C48" s="23">
        <v>4277</v>
      </c>
      <c r="D48" s="23">
        <f>'2017_TJ'!B48</f>
        <v>4385</v>
      </c>
      <c r="E48" s="23">
        <f>'2018_TJ'!B48</f>
        <v>4520</v>
      </c>
      <c r="F48" s="23">
        <f>'2019_TJ'!B48</f>
        <v>4083</v>
      </c>
    </row>
    <row r="49" spans="1:6" ht="15">
      <c r="A49" s="3" t="s">
        <v>35</v>
      </c>
      <c r="B49" s="50">
        <v>108</v>
      </c>
      <c r="C49" s="23">
        <v>108</v>
      </c>
      <c r="D49" s="23">
        <f>'2017_TJ'!B49</f>
        <v>99</v>
      </c>
      <c r="E49" s="23">
        <f>'2018_TJ'!B49</f>
        <v>124</v>
      </c>
      <c r="F49" s="23">
        <f>'2019_TJ'!B49</f>
        <v>116</v>
      </c>
    </row>
    <row r="50" spans="1:6" ht="15">
      <c r="A50" s="3" t="s">
        <v>61</v>
      </c>
      <c r="B50" s="50">
        <v>54</v>
      </c>
      <c r="C50" s="23">
        <v>55</v>
      </c>
      <c r="D50" s="23">
        <f>'2017_TJ'!B50</f>
        <v>44</v>
      </c>
      <c r="E50" s="23">
        <f>'2018_TJ'!B50</f>
        <v>41</v>
      </c>
      <c r="F50" s="23">
        <f>'2019_TJ'!B50</f>
        <v>28</v>
      </c>
    </row>
    <row r="51" spans="1:6" ht="15">
      <c r="A51" s="3" t="s">
        <v>21</v>
      </c>
      <c r="B51" s="50">
        <v>201</v>
      </c>
      <c r="C51" s="23">
        <v>187</v>
      </c>
      <c r="D51" s="23">
        <f>'2017_TJ'!B51</f>
        <v>231</v>
      </c>
      <c r="E51" s="23">
        <f>'2018_TJ'!B51</f>
        <v>355</v>
      </c>
      <c r="F51" s="23">
        <f>'2019_TJ'!B51</f>
        <v>346</v>
      </c>
    </row>
    <row r="52" spans="1:6" ht="15">
      <c r="A52" s="106" t="s">
        <v>51</v>
      </c>
      <c r="B52" s="50">
        <v>232</v>
      </c>
      <c r="C52" s="23">
        <v>243</v>
      </c>
      <c r="D52" s="23">
        <f>'2017_TJ'!B52</f>
        <v>305</v>
      </c>
      <c r="E52" s="23">
        <f>'2018_TJ'!B52</f>
        <v>306</v>
      </c>
      <c r="F52" s="23">
        <f>'2019_TJ'!B52</f>
        <v>294</v>
      </c>
    </row>
    <row r="53" spans="1:6" ht="15">
      <c r="A53" s="3" t="s">
        <v>31</v>
      </c>
      <c r="B53" s="50">
        <v>195</v>
      </c>
      <c r="C53" s="23">
        <v>273</v>
      </c>
      <c r="D53" s="23">
        <f>'2017_TJ'!B53</f>
        <v>189</v>
      </c>
      <c r="E53" s="23">
        <f>'2018_TJ'!B53</f>
        <v>230</v>
      </c>
      <c r="F53" s="23">
        <f>'2019_TJ'!B53</f>
        <v>230</v>
      </c>
    </row>
    <row r="54" spans="1:6" ht="15">
      <c r="A54" s="11" t="s">
        <v>11</v>
      </c>
      <c r="B54" s="58">
        <v>28133</v>
      </c>
      <c r="C54" s="27">
        <v>29991</v>
      </c>
      <c r="D54" s="27">
        <f>'2017_TJ'!B54</f>
        <v>30779</v>
      </c>
      <c r="E54" s="27">
        <f>'2018_TJ'!B54</f>
        <v>31722</v>
      </c>
      <c r="F54" s="27">
        <f>'2019_TJ'!B54</f>
        <v>32192</v>
      </c>
    </row>
    <row r="55" spans="1:6" ht="15">
      <c r="A55" s="3" t="s">
        <v>52</v>
      </c>
      <c r="B55" s="50">
        <v>1008</v>
      </c>
      <c r="C55" s="23">
        <v>1410</v>
      </c>
      <c r="D55" s="23">
        <f>'2017_TJ'!B55</f>
        <v>1999</v>
      </c>
      <c r="E55" s="23">
        <f>'2018_TJ'!B55</f>
        <v>2324</v>
      </c>
      <c r="F55" s="23">
        <f>'2019_TJ'!B55</f>
        <v>2067</v>
      </c>
    </row>
    <row r="56" spans="1:6" ht="15">
      <c r="A56" s="3" t="s">
        <v>53</v>
      </c>
      <c r="B56" s="50">
        <v>26454</v>
      </c>
      <c r="C56" s="23">
        <v>27640</v>
      </c>
      <c r="D56" s="23">
        <f>'2017_TJ'!B56</f>
        <v>27830</v>
      </c>
      <c r="E56" s="23">
        <f>'2018_TJ'!B56</f>
        <v>28733</v>
      </c>
      <c r="F56" s="23">
        <f>'2019_TJ'!B56</f>
        <v>29510</v>
      </c>
    </row>
    <row r="57" spans="1:6" ht="15">
      <c r="A57" s="3" t="s">
        <v>12</v>
      </c>
      <c r="B57" s="50">
        <v>258</v>
      </c>
      <c r="C57" s="23">
        <v>542</v>
      </c>
      <c r="D57" s="23">
        <f>'2017_TJ'!B57</f>
        <v>437</v>
      </c>
      <c r="E57" s="23">
        <f>'2018_TJ'!B57</f>
        <v>236</v>
      </c>
      <c r="F57" s="23">
        <f>'2019_TJ'!B57</f>
        <v>282</v>
      </c>
    </row>
    <row r="58" spans="1:6" ht="15">
      <c r="A58" s="3" t="s">
        <v>54</v>
      </c>
      <c r="B58" s="50">
        <v>319</v>
      </c>
      <c r="C58" s="23">
        <v>330</v>
      </c>
      <c r="D58" s="23">
        <f>'2017_TJ'!B58</f>
        <v>455</v>
      </c>
      <c r="E58" s="23">
        <f>'2018_TJ'!B58</f>
        <v>368</v>
      </c>
      <c r="F58" s="23">
        <f>'2019_TJ'!B58</f>
        <v>268</v>
      </c>
    </row>
    <row r="59" spans="1:6" ht="15">
      <c r="A59" s="3" t="s">
        <v>32</v>
      </c>
      <c r="B59" s="50">
        <v>28</v>
      </c>
      <c r="C59" s="23">
        <v>21</v>
      </c>
      <c r="D59" s="23">
        <f>'2017_TJ'!B59</f>
        <v>20</v>
      </c>
      <c r="E59" s="23">
        <f>'2018_TJ'!B59</f>
        <v>18</v>
      </c>
      <c r="F59" s="23">
        <f>'2019_TJ'!B59</f>
        <v>21</v>
      </c>
    </row>
    <row r="60" spans="1:6" ht="15">
      <c r="A60" s="3" t="s">
        <v>33</v>
      </c>
      <c r="B60" s="50">
        <v>66</v>
      </c>
      <c r="C60" s="23">
        <v>48</v>
      </c>
      <c r="D60" s="23">
        <f>'2017_TJ'!B60</f>
        <v>38</v>
      </c>
      <c r="E60" s="23">
        <f>'2018_TJ'!B60</f>
        <v>43</v>
      </c>
      <c r="F60" s="23">
        <f>'2019_TJ'!B60</f>
        <v>44</v>
      </c>
    </row>
    <row r="61" spans="1:6" ht="15">
      <c r="A61" s="116" t="s">
        <v>34</v>
      </c>
      <c r="B61" s="58">
        <v>64055</v>
      </c>
      <c r="C61" s="27">
        <v>67352</v>
      </c>
      <c r="D61" s="27">
        <f>'2017_TJ'!B61</f>
        <v>71940</v>
      </c>
      <c r="E61" s="27">
        <f>'2018_TJ'!B61</f>
        <v>74365</v>
      </c>
      <c r="F61" s="27">
        <f>'2019_TJ'!B61</f>
        <v>69954</v>
      </c>
    </row>
    <row r="62" spans="1:6" ht="15">
      <c r="A62" s="3" t="s">
        <v>55</v>
      </c>
      <c r="B62" s="50">
        <v>50114</v>
      </c>
      <c r="C62" s="23">
        <v>52724</v>
      </c>
      <c r="D62" s="23">
        <f>'2017_TJ'!B62</f>
        <v>56254</v>
      </c>
      <c r="E62" s="23">
        <f>'2018_TJ'!B62</f>
        <v>57953</v>
      </c>
      <c r="F62" s="23">
        <f>'2019_TJ'!B62</f>
        <v>53348</v>
      </c>
    </row>
    <row r="63" spans="1:6" ht="15">
      <c r="A63" s="3" t="s">
        <v>10</v>
      </c>
      <c r="B63" s="50">
        <v>10952</v>
      </c>
      <c r="C63" s="23">
        <v>11250</v>
      </c>
      <c r="D63" s="23">
        <f>'2017_TJ'!B63</f>
        <v>11165</v>
      </c>
      <c r="E63" s="23">
        <f>'2018_TJ'!B63</f>
        <v>11833</v>
      </c>
      <c r="F63" s="23">
        <f>'2019_TJ'!B63</f>
        <v>11429</v>
      </c>
    </row>
    <row r="64" spans="1:6" ht="15">
      <c r="A64" s="3" t="s">
        <v>60</v>
      </c>
      <c r="B64" s="50">
        <v>2989</v>
      </c>
      <c r="C64" s="23">
        <v>3378</v>
      </c>
      <c r="D64" s="23">
        <f>'2017_TJ'!B64</f>
        <v>4521</v>
      </c>
      <c r="E64" s="23">
        <f>'2018_TJ'!B64</f>
        <v>4579</v>
      </c>
      <c r="F64" s="23">
        <f>'2019_TJ'!B64</f>
        <v>5177</v>
      </c>
    </row>
    <row r="65" spans="1:6" ht="15" customHeight="1">
      <c r="A65" s="11" t="s">
        <v>7</v>
      </c>
      <c r="B65" s="58">
        <v>1911</v>
      </c>
      <c r="C65" s="27">
        <v>1849</v>
      </c>
      <c r="D65" s="27">
        <f>'2017_TJ'!B65</f>
        <v>2126</v>
      </c>
      <c r="E65" s="27">
        <f>'2018_TJ'!B65</f>
        <v>3281</v>
      </c>
      <c r="F65" s="27">
        <f>'2019_TJ'!B65</f>
        <v>2728</v>
      </c>
    </row>
    <row r="66" spans="1:6" ht="15">
      <c r="A66" s="112" t="s">
        <v>6</v>
      </c>
      <c r="B66" s="55">
        <v>0</v>
      </c>
      <c r="C66" s="25">
        <v>0</v>
      </c>
      <c r="D66" s="25">
        <f>'2017_TJ'!B66</f>
        <v>0</v>
      </c>
      <c r="E66" s="25">
        <f>'2018_TJ'!B66</f>
        <v>0</v>
      </c>
      <c r="F66" s="25">
        <f>'2019_TJ'!B66</f>
        <v>0</v>
      </c>
    </row>
    <row r="67" spans="2:3" ht="15">
      <c r="B67" s="17"/>
      <c r="C67" s="17"/>
    </row>
  </sheetData>
  <sheetProtection/>
  <mergeCells count="8">
    <mergeCell ref="F6:F7"/>
    <mergeCell ref="A5:F5"/>
    <mergeCell ref="A3:C3"/>
    <mergeCell ref="A6:A7"/>
    <mergeCell ref="E6:E7"/>
    <mergeCell ref="C6:C7"/>
    <mergeCell ref="B6:B7"/>
    <mergeCell ref="D6:D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M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36.28125" style="92" customWidth="1"/>
    <col min="2" max="3" width="10.00390625" style="92" customWidth="1"/>
    <col min="4" max="6" width="10.00390625" style="91" customWidth="1"/>
    <col min="7" max="16384" width="9.140625" style="91" customWidth="1"/>
  </cols>
  <sheetData>
    <row r="1" spans="1:3" ht="15">
      <c r="A1" s="14"/>
      <c r="B1" s="90"/>
      <c r="C1" s="90"/>
    </row>
    <row r="2" spans="1:3" ht="15">
      <c r="A2" s="14"/>
      <c r="B2" s="90"/>
      <c r="C2" s="90"/>
    </row>
    <row r="3" spans="1:3" ht="15.75">
      <c r="A3" s="145" t="s">
        <v>79</v>
      </c>
      <c r="B3" s="156"/>
      <c r="C3" s="156"/>
    </row>
    <row r="4" spans="1:3" ht="15.75">
      <c r="A4" s="21"/>
      <c r="B4" s="57"/>
      <c r="C4" s="57"/>
    </row>
    <row r="5" spans="1:6" ht="15">
      <c r="A5" s="147" t="s">
        <v>38</v>
      </c>
      <c r="B5" s="147"/>
      <c r="C5" s="147"/>
      <c r="D5" s="147"/>
      <c r="E5" s="147"/>
      <c r="F5" s="147"/>
    </row>
    <row r="6" spans="1:6" ht="15" customHeight="1">
      <c r="A6" s="163" t="s">
        <v>44</v>
      </c>
      <c r="B6" s="151">
        <v>2015</v>
      </c>
      <c r="C6" s="165">
        <v>2016</v>
      </c>
      <c r="D6" s="165">
        <v>2017</v>
      </c>
      <c r="E6" s="151">
        <v>2018</v>
      </c>
      <c r="F6" s="165">
        <v>2019</v>
      </c>
    </row>
    <row r="7" spans="1:6" ht="21.75" customHeight="1">
      <c r="A7" s="170"/>
      <c r="B7" s="171"/>
      <c r="C7" s="166"/>
      <c r="D7" s="166"/>
      <c r="E7" s="169"/>
      <c r="F7" s="166"/>
    </row>
    <row r="8" spans="1:6" ht="15">
      <c r="A8" s="4" t="s">
        <v>56</v>
      </c>
      <c r="B8" s="113">
        <v>934</v>
      </c>
      <c r="C8" s="40">
        <v>1010</v>
      </c>
      <c r="D8" s="40">
        <f>'2017_TEC'!B8</f>
        <v>1100</v>
      </c>
      <c r="E8" s="40">
        <f>'2018_TEC'!B8</f>
        <v>1137</v>
      </c>
      <c r="F8" s="23">
        <f>'2019_TEC'!B8</f>
        <v>953</v>
      </c>
    </row>
    <row r="9" spans="1:6" ht="15">
      <c r="A9" s="3" t="s">
        <v>1</v>
      </c>
      <c r="B9" s="50">
        <v>405</v>
      </c>
      <c r="C9" s="23">
        <v>408</v>
      </c>
      <c r="D9" s="23">
        <f>'2017_TEC'!B9</f>
        <v>279</v>
      </c>
      <c r="E9" s="23">
        <f>'2018_TEC'!B9</f>
        <v>312</v>
      </c>
      <c r="F9" s="23">
        <f>'2019_TEC'!B9</f>
        <v>351</v>
      </c>
    </row>
    <row r="10" spans="1:6" ht="15">
      <c r="A10" s="3" t="s">
        <v>2</v>
      </c>
      <c r="B10" s="50">
        <v>2522</v>
      </c>
      <c r="C10" s="23">
        <v>2597</v>
      </c>
      <c r="D10" s="23">
        <f>'2017_TEC'!B10</f>
        <v>2874</v>
      </c>
      <c r="E10" s="23">
        <f>'2018_TEC'!B10</f>
        <v>3013</v>
      </c>
      <c r="F10" s="23">
        <f>'2019_TEC'!B10</f>
        <v>2903</v>
      </c>
    </row>
    <row r="11" spans="1:6" ht="15">
      <c r="A11" s="3" t="s">
        <v>3</v>
      </c>
      <c r="B11" s="50">
        <v>24</v>
      </c>
      <c r="C11" s="23">
        <v>22</v>
      </c>
      <c r="D11" s="23">
        <f>'2017_TEC'!B11</f>
        <v>48</v>
      </c>
      <c r="E11" s="23">
        <v>40</v>
      </c>
      <c r="F11" s="23">
        <f>'2019_TEC'!B11</f>
        <v>13</v>
      </c>
    </row>
    <row r="12" spans="1:6" ht="15">
      <c r="A12" s="3" t="s">
        <v>4</v>
      </c>
      <c r="B12" s="50">
        <v>0</v>
      </c>
      <c r="C12" s="23">
        <v>0</v>
      </c>
      <c r="D12" s="23">
        <f>'2017_TEC'!B12</f>
        <v>0</v>
      </c>
      <c r="E12" s="23">
        <f>'2018_TEC'!C12</f>
        <v>0</v>
      </c>
      <c r="F12" s="23">
        <f>'2019_TEC'!B12</f>
        <v>0</v>
      </c>
    </row>
    <row r="13" spans="1:6" ht="15">
      <c r="A13" s="3" t="s">
        <v>5</v>
      </c>
      <c r="B13" s="50">
        <v>-5</v>
      </c>
      <c r="C13" s="23">
        <v>-4</v>
      </c>
      <c r="D13" s="23">
        <f>'2017_TEC'!B13</f>
        <v>10</v>
      </c>
      <c r="E13" s="23">
        <v>12</v>
      </c>
      <c r="F13" s="23">
        <f>'2019_TEC'!B13</f>
        <v>1</v>
      </c>
    </row>
    <row r="14" spans="1:6" ht="15">
      <c r="A14" s="111" t="s">
        <v>43</v>
      </c>
      <c r="B14" s="60">
        <v>3832</v>
      </c>
      <c r="C14" s="46">
        <v>3989</v>
      </c>
      <c r="D14" s="46">
        <f>'2017_TEC'!B14</f>
        <v>4195</v>
      </c>
      <c r="E14" s="46">
        <v>4410</v>
      </c>
      <c r="F14" s="46">
        <f>'2019_TEC'!B14</f>
        <v>4193</v>
      </c>
    </row>
    <row r="15" spans="1:6" ht="15">
      <c r="A15" s="10" t="s">
        <v>8</v>
      </c>
      <c r="B15" s="58">
        <v>590</v>
      </c>
      <c r="C15" s="27">
        <v>604</v>
      </c>
      <c r="D15" s="27">
        <f>'2017_TEC'!B15</f>
        <v>584</v>
      </c>
      <c r="E15" s="27">
        <v>613</v>
      </c>
      <c r="F15" s="27">
        <f>'2019_TEC'!B15</f>
        <v>556</v>
      </c>
    </row>
    <row r="16" spans="1:6" ht="15">
      <c r="A16" s="3" t="s">
        <v>9</v>
      </c>
      <c r="B16" s="50">
        <v>6</v>
      </c>
      <c r="C16" s="23">
        <v>5</v>
      </c>
      <c r="D16" s="23">
        <f>'2017_TEC'!B16</f>
        <v>10</v>
      </c>
      <c r="E16" s="23">
        <v>13</v>
      </c>
      <c r="F16" s="23">
        <f>'2019_TEC'!B16</f>
        <v>18</v>
      </c>
    </row>
    <row r="17" spans="1:6" ht="25.5">
      <c r="A17" s="2" t="s">
        <v>23</v>
      </c>
      <c r="B17" s="50">
        <v>398</v>
      </c>
      <c r="C17" s="23">
        <v>399</v>
      </c>
      <c r="D17" s="23">
        <f>'2017_TEC'!B17</f>
        <v>371</v>
      </c>
      <c r="E17" s="23">
        <v>407</v>
      </c>
      <c r="F17" s="23">
        <f>'2019_TEC'!B17</f>
        <v>367</v>
      </c>
    </row>
    <row r="18" spans="1:6" ht="25.5">
      <c r="A18" s="2" t="s">
        <v>24</v>
      </c>
      <c r="B18" s="50">
        <v>43</v>
      </c>
      <c r="C18" s="23">
        <v>45</v>
      </c>
      <c r="D18" s="23">
        <f>'2017_TEC'!B18</f>
        <v>42</v>
      </c>
      <c r="E18" s="23">
        <v>40</v>
      </c>
      <c r="F18" s="23">
        <f>'2019_TEC'!B18</f>
        <v>32</v>
      </c>
    </row>
    <row r="19" spans="1:6" ht="25.5">
      <c r="A19" s="3" t="s">
        <v>25</v>
      </c>
      <c r="B19" s="50">
        <v>56</v>
      </c>
      <c r="C19" s="23">
        <v>63</v>
      </c>
      <c r="D19" s="23">
        <f>'2017_TEC'!B19</f>
        <v>70</v>
      </c>
      <c r="E19" s="23">
        <v>58</v>
      </c>
      <c r="F19" s="23">
        <f>'2019_TEC'!B19</f>
        <v>50</v>
      </c>
    </row>
    <row r="20" spans="1:6" ht="25.5">
      <c r="A20" s="3" t="s">
        <v>26</v>
      </c>
      <c r="B20" s="50">
        <v>63</v>
      </c>
      <c r="C20" s="23">
        <v>66</v>
      </c>
      <c r="D20" s="23">
        <f>'2017_TEC'!B20</f>
        <v>68</v>
      </c>
      <c r="E20" s="23">
        <v>75</v>
      </c>
      <c r="F20" s="23">
        <f>'2019_TEC'!B20</f>
        <v>77</v>
      </c>
    </row>
    <row r="21" spans="1:6" ht="15">
      <c r="A21" s="3" t="s">
        <v>15</v>
      </c>
      <c r="B21" s="50">
        <v>0</v>
      </c>
      <c r="C21" s="23">
        <v>0</v>
      </c>
      <c r="D21" s="23">
        <f>'2017_TEC'!B21</f>
        <v>0</v>
      </c>
      <c r="E21" s="23">
        <v>0</v>
      </c>
      <c r="F21" s="23">
        <f>'2019_TEC'!B21</f>
        <v>0</v>
      </c>
    </row>
    <row r="22" spans="1:6" ht="15">
      <c r="A22" s="3" t="s">
        <v>16</v>
      </c>
      <c r="B22" s="50">
        <v>22</v>
      </c>
      <c r="C22" s="23">
        <v>26</v>
      </c>
      <c r="D22" s="23">
        <f>'2017_TEC'!B22</f>
        <v>21</v>
      </c>
      <c r="E22" s="23">
        <v>18</v>
      </c>
      <c r="F22" s="23">
        <f>'2019_TEC'!B22</f>
        <v>9</v>
      </c>
    </row>
    <row r="23" spans="1:6" ht="15">
      <c r="A23" s="3" t="s">
        <v>17</v>
      </c>
      <c r="B23" s="50">
        <v>0</v>
      </c>
      <c r="C23" s="23">
        <v>0</v>
      </c>
      <c r="D23" s="23">
        <f>'2017_TEC'!B23</f>
        <v>0</v>
      </c>
      <c r="E23" s="23">
        <v>0</v>
      </c>
      <c r="F23" s="23">
        <f>'2019_TEC'!B23</f>
        <v>0</v>
      </c>
    </row>
    <row r="24" spans="1:6" ht="15">
      <c r="A24" s="3" t="s">
        <v>29</v>
      </c>
      <c r="B24" s="50">
        <v>2</v>
      </c>
      <c r="C24" s="23">
        <v>2</v>
      </c>
      <c r="D24" s="23">
        <f>'2017_TEC'!B24</f>
        <v>2</v>
      </c>
      <c r="E24" s="23">
        <v>2</v>
      </c>
      <c r="F24" s="23">
        <f>'2019_TEC'!B24</f>
        <v>3</v>
      </c>
    </row>
    <row r="25" spans="1:6" ht="15">
      <c r="A25" s="3" t="s">
        <v>18</v>
      </c>
      <c r="B25" s="50">
        <v>0</v>
      </c>
      <c r="C25" s="23">
        <v>0</v>
      </c>
      <c r="D25" s="23">
        <f>'2017_TEC'!B25</f>
        <v>0</v>
      </c>
      <c r="E25" s="23">
        <v>0</v>
      </c>
      <c r="F25" s="23">
        <f>'2019_TEC'!B25</f>
        <v>0</v>
      </c>
    </row>
    <row r="26" spans="1:13" ht="15">
      <c r="A26" s="11" t="s">
        <v>22</v>
      </c>
      <c r="B26" s="58">
        <v>474</v>
      </c>
      <c r="C26" s="27">
        <v>495</v>
      </c>
      <c r="D26" s="27">
        <f>'2017_TEC'!B26</f>
        <v>481</v>
      </c>
      <c r="E26" s="27">
        <v>493</v>
      </c>
      <c r="F26" s="27">
        <f>'2019_TEC'!B26</f>
        <v>451</v>
      </c>
      <c r="G26" s="89"/>
      <c r="H26" s="89"/>
      <c r="I26" s="89"/>
      <c r="J26" s="89"/>
      <c r="K26" s="89"/>
      <c r="L26" s="89"/>
      <c r="M26" s="89"/>
    </row>
    <row r="27" spans="1:6" ht="15">
      <c r="A27" s="3" t="s">
        <v>9</v>
      </c>
      <c r="B27" s="50">
        <v>6</v>
      </c>
      <c r="C27" s="23">
        <v>5</v>
      </c>
      <c r="D27" s="23">
        <f>'2017_TEC'!B27</f>
        <v>8</v>
      </c>
      <c r="E27" s="23">
        <v>10</v>
      </c>
      <c r="F27" s="23">
        <f>'2019_TEC'!B27</f>
        <v>15</v>
      </c>
    </row>
    <row r="28" spans="1:6" ht="25.5">
      <c r="A28" s="2" t="s">
        <v>23</v>
      </c>
      <c r="B28" s="114">
        <v>308</v>
      </c>
      <c r="C28" s="24">
        <v>312</v>
      </c>
      <c r="D28" s="24">
        <f>'2017_TEC'!B28</f>
        <v>303</v>
      </c>
      <c r="E28" s="24">
        <v>320</v>
      </c>
      <c r="F28" s="23">
        <f>'2019_TEC'!B28</f>
        <v>291</v>
      </c>
    </row>
    <row r="29" spans="1:6" ht="25.5">
      <c r="A29" s="2" t="s">
        <v>24</v>
      </c>
      <c r="B29" s="50">
        <v>27</v>
      </c>
      <c r="C29" s="23">
        <v>30</v>
      </c>
      <c r="D29" s="23">
        <f>'2017_TEC'!B29</f>
        <v>34</v>
      </c>
      <c r="E29" s="23">
        <v>30</v>
      </c>
      <c r="F29" s="23">
        <f>'2019_TEC'!B29</f>
        <v>24</v>
      </c>
    </row>
    <row r="30" spans="1:6" ht="25.5">
      <c r="A30" s="3" t="s">
        <v>25</v>
      </c>
      <c r="B30" s="50">
        <v>62</v>
      </c>
      <c r="C30" s="23">
        <v>67</v>
      </c>
      <c r="D30" s="23">
        <f>'2017_TEC'!B30</f>
        <v>60</v>
      </c>
      <c r="E30" s="23">
        <v>62</v>
      </c>
      <c r="F30" s="23">
        <f>'2019_TEC'!B30</f>
        <v>52</v>
      </c>
    </row>
    <row r="31" spans="1:6" ht="25.5">
      <c r="A31" s="3" t="s">
        <v>26</v>
      </c>
      <c r="B31" s="50">
        <v>54</v>
      </c>
      <c r="C31" s="23">
        <v>58</v>
      </c>
      <c r="D31" s="23">
        <f>'2017_TEC'!B31</f>
        <v>55</v>
      </c>
      <c r="E31" s="23">
        <v>59</v>
      </c>
      <c r="F31" s="23">
        <f>'2019_TEC'!B31</f>
        <v>62</v>
      </c>
    </row>
    <row r="32" spans="1:6" ht="15">
      <c r="A32" s="3" t="s">
        <v>15</v>
      </c>
      <c r="B32" s="50">
        <v>0</v>
      </c>
      <c r="C32" s="23">
        <v>0</v>
      </c>
      <c r="D32" s="23">
        <f>'2017_TEC'!B32</f>
        <v>0</v>
      </c>
      <c r="E32" s="23">
        <v>0</v>
      </c>
      <c r="F32" s="23">
        <f>'2019_TEC'!B32</f>
        <v>0</v>
      </c>
    </row>
    <row r="33" spans="1:6" ht="15">
      <c r="A33" s="3" t="s">
        <v>16</v>
      </c>
      <c r="B33" s="50">
        <v>16</v>
      </c>
      <c r="C33" s="23">
        <v>22</v>
      </c>
      <c r="D33" s="23">
        <f>'2017_TEC'!B33</f>
        <v>21</v>
      </c>
      <c r="E33" s="23">
        <v>12</v>
      </c>
      <c r="F33" s="23">
        <f>'2019_TEC'!B33</f>
        <v>6</v>
      </c>
    </row>
    <row r="34" spans="1:6" ht="15">
      <c r="A34" s="3" t="s">
        <v>17</v>
      </c>
      <c r="B34" s="50">
        <v>0</v>
      </c>
      <c r="C34" s="23">
        <v>0</v>
      </c>
      <c r="D34" s="23">
        <f>'2017_TEC'!B34</f>
        <v>0</v>
      </c>
      <c r="E34" s="23">
        <v>0</v>
      </c>
      <c r="F34" s="23">
        <f>'2019_TEC'!B34</f>
        <v>0</v>
      </c>
    </row>
    <row r="35" spans="1:6" ht="15">
      <c r="A35" s="3" t="s">
        <v>29</v>
      </c>
      <c r="B35" s="50">
        <v>1</v>
      </c>
      <c r="C35" s="23">
        <v>1</v>
      </c>
      <c r="D35" s="23">
        <f>'2017_TEC'!B35</f>
        <v>0</v>
      </c>
      <c r="E35" s="23">
        <v>0</v>
      </c>
      <c r="F35" s="23">
        <f>'2019_TEC'!B35</f>
        <v>1</v>
      </c>
    </row>
    <row r="36" spans="1:6" ht="15">
      <c r="A36" s="3" t="s">
        <v>18</v>
      </c>
      <c r="B36" s="50">
        <v>0</v>
      </c>
      <c r="C36" s="23">
        <v>0</v>
      </c>
      <c r="D36" s="23">
        <f>'2017_TEC'!B36</f>
        <v>0</v>
      </c>
      <c r="E36" s="23">
        <v>0</v>
      </c>
      <c r="F36" s="23">
        <f>'2019_TEC'!B36</f>
        <v>0</v>
      </c>
    </row>
    <row r="37" spans="1:6" ht="15">
      <c r="A37" s="11" t="s">
        <v>41</v>
      </c>
      <c r="B37" s="58">
        <v>24</v>
      </c>
      <c r="C37" s="27">
        <v>25</v>
      </c>
      <c r="D37" s="27">
        <f>'2017_TEC'!B37</f>
        <v>25</v>
      </c>
      <c r="E37" s="27">
        <v>23</v>
      </c>
      <c r="F37" s="27">
        <f>'2019_TEC'!B37</f>
        <v>26</v>
      </c>
    </row>
    <row r="38" spans="1:6" ht="15">
      <c r="A38" s="112" t="s">
        <v>14</v>
      </c>
      <c r="B38" s="52">
        <v>188</v>
      </c>
      <c r="C38" s="37">
        <v>182</v>
      </c>
      <c r="D38" s="37">
        <f>'2017_TEC'!B38</f>
        <v>185</v>
      </c>
      <c r="E38" s="37">
        <v>177</v>
      </c>
      <c r="F38" s="28">
        <f>'2019_TEC'!B38</f>
        <v>148</v>
      </c>
    </row>
    <row r="39" spans="1:6" ht="15">
      <c r="A39" s="111" t="s">
        <v>45</v>
      </c>
      <c r="B39" s="45">
        <v>3504</v>
      </c>
      <c r="C39" s="53">
        <v>3673</v>
      </c>
      <c r="D39" s="53">
        <f>'2017_TEC'!B39</f>
        <v>3882</v>
      </c>
      <c r="E39" s="53">
        <v>4090</v>
      </c>
      <c r="F39" s="46">
        <f>'2019_TEC'!B39</f>
        <v>3914</v>
      </c>
    </row>
    <row r="40" spans="1:6" ht="15">
      <c r="A40" s="111" t="s">
        <v>46</v>
      </c>
      <c r="B40" s="45">
        <v>3441</v>
      </c>
      <c r="C40" s="53">
        <v>3608</v>
      </c>
      <c r="D40" s="53">
        <f>'2017_TEC'!B40</f>
        <v>3812</v>
      </c>
      <c r="E40" s="53">
        <v>3981</v>
      </c>
      <c r="F40" s="28">
        <f>'2019_TEC'!B40</f>
        <v>3821</v>
      </c>
    </row>
    <row r="41" spans="1:6" ht="15">
      <c r="A41" s="11" t="s">
        <v>13</v>
      </c>
      <c r="B41" s="58">
        <f>'2015_TEC'!B41</f>
        <v>305</v>
      </c>
      <c r="C41" s="27">
        <f>'2016_TEC'!B41</f>
        <v>290</v>
      </c>
      <c r="D41" s="27">
        <f>'2017_TEC'!B41</f>
        <v>308</v>
      </c>
      <c r="E41" s="27">
        <v>357</v>
      </c>
      <c r="F41" s="27">
        <f>'2019_TEC'!B41</f>
        <v>338</v>
      </c>
    </row>
    <row r="42" spans="1:6" ht="15">
      <c r="A42" s="3" t="s">
        <v>47</v>
      </c>
      <c r="B42" s="115">
        <f>'2015_TEC'!B42</f>
        <v>0</v>
      </c>
      <c r="C42" s="29">
        <f>'2016_TEC'!B42</f>
        <v>0</v>
      </c>
      <c r="D42" s="29">
        <f>'2017_TEC'!B42</f>
        <v>0</v>
      </c>
      <c r="E42" s="29">
        <v>0</v>
      </c>
      <c r="F42" s="29">
        <v>0</v>
      </c>
    </row>
    <row r="43" spans="1:6" ht="15">
      <c r="A43" s="3" t="s">
        <v>48</v>
      </c>
      <c r="B43" s="50">
        <f>'2015_TEC'!B43</f>
        <v>7</v>
      </c>
      <c r="C43" s="23">
        <f>'2016_TEC'!B43</f>
        <v>6</v>
      </c>
      <c r="D43" s="23">
        <f>'2017_TEC'!B43</f>
        <v>8</v>
      </c>
      <c r="E43" s="23">
        <v>8</v>
      </c>
      <c r="F43" s="23">
        <f>'2019_TEC'!B43</f>
        <v>12</v>
      </c>
    </row>
    <row r="44" spans="1:6" ht="15">
      <c r="A44" s="3" t="s">
        <v>19</v>
      </c>
      <c r="B44" s="50">
        <f>'2015_TEC'!B44</f>
        <v>124</v>
      </c>
      <c r="C44" s="23">
        <f>'2016_TEC'!B44</f>
        <v>101</v>
      </c>
      <c r="D44" s="23">
        <f>'2017_TEC'!B44</f>
        <v>117</v>
      </c>
      <c r="E44" s="23">
        <v>146</v>
      </c>
      <c r="F44" s="23">
        <f>'2019_TEC'!B44</f>
        <v>140</v>
      </c>
    </row>
    <row r="45" spans="1:6" ht="15">
      <c r="A45" s="3" t="s">
        <v>49</v>
      </c>
      <c r="B45" s="50">
        <f>'2015_TEC'!B45</f>
        <v>6</v>
      </c>
      <c r="C45" s="23">
        <f>'2016_TEC'!B45</f>
        <v>6</v>
      </c>
      <c r="D45" s="23">
        <f>'2017_TEC'!B45</f>
        <v>5</v>
      </c>
      <c r="E45" s="23">
        <v>7</v>
      </c>
      <c r="F45" s="23">
        <f>'2019_TEC'!B45</f>
        <v>4</v>
      </c>
    </row>
    <row r="46" spans="1:6" ht="15">
      <c r="A46" s="3" t="s">
        <v>20</v>
      </c>
      <c r="B46" s="115">
        <f>'2015_TEC'!B46</f>
        <v>0</v>
      </c>
      <c r="C46" s="29">
        <f>'2016_TEC'!B46</f>
        <v>0</v>
      </c>
      <c r="D46" s="29">
        <f>'2017_TEC'!B46</f>
        <v>0</v>
      </c>
      <c r="E46" s="29">
        <v>1</v>
      </c>
      <c r="F46" s="23">
        <f>'2019_TEC'!B46</f>
        <v>1</v>
      </c>
    </row>
    <row r="47" spans="1:6" ht="15">
      <c r="A47" s="3" t="s">
        <v>50</v>
      </c>
      <c r="B47" s="50">
        <f>'2015_TEC'!B47</f>
        <v>4</v>
      </c>
      <c r="C47" s="23">
        <f>'2016_TEC'!B47</f>
        <v>4</v>
      </c>
      <c r="D47" s="23">
        <f>'2017_TEC'!B47</f>
        <v>3</v>
      </c>
      <c r="E47" s="23">
        <v>7</v>
      </c>
      <c r="F47" s="23">
        <f>'2019_TEC'!B47</f>
        <v>7</v>
      </c>
    </row>
    <row r="48" spans="1:6" ht="15">
      <c r="A48" s="3" t="s">
        <v>30</v>
      </c>
      <c r="B48" s="50">
        <f>'2015_TEC'!B48</f>
        <v>138</v>
      </c>
      <c r="C48" s="23">
        <f>'2016_TEC'!B48</f>
        <v>146</v>
      </c>
      <c r="D48" s="23">
        <f>'2017_TEC'!B48</f>
        <v>149</v>
      </c>
      <c r="E48" s="23">
        <v>153</v>
      </c>
      <c r="F48" s="23">
        <f>'2019_TEC'!B48</f>
        <v>139</v>
      </c>
    </row>
    <row r="49" spans="1:6" ht="15">
      <c r="A49" s="3" t="s">
        <v>35</v>
      </c>
      <c r="B49" s="50">
        <f>'2015_TEC'!B49</f>
        <v>4</v>
      </c>
      <c r="C49" s="23">
        <f>'2016_TEC'!B49</f>
        <v>4</v>
      </c>
      <c r="D49" s="23">
        <f>'2017_TEC'!B49</f>
        <v>3</v>
      </c>
      <c r="E49" s="23">
        <v>5</v>
      </c>
      <c r="F49" s="23">
        <f>'2019_TEC'!B49</f>
        <v>5</v>
      </c>
    </row>
    <row r="50" spans="1:6" ht="15">
      <c r="A50" s="3" t="s">
        <v>61</v>
      </c>
      <c r="B50" s="50">
        <f>'2015_TEC'!B50</f>
        <v>1</v>
      </c>
      <c r="C50" s="23">
        <f>'2016_TEC'!B50</f>
        <v>1</v>
      </c>
      <c r="D50" s="23">
        <f>'2017_TEC'!B50</f>
        <v>1</v>
      </c>
      <c r="E50" s="23">
        <v>1</v>
      </c>
      <c r="F50" s="23">
        <f>'2019_TEC'!B50</f>
        <v>1</v>
      </c>
    </row>
    <row r="51" spans="1:6" ht="15">
      <c r="A51" s="3" t="s">
        <v>21</v>
      </c>
      <c r="B51" s="50">
        <f>'2015_TEC'!B51</f>
        <v>7</v>
      </c>
      <c r="C51" s="23">
        <f>'2016_TEC'!B51</f>
        <v>6</v>
      </c>
      <c r="D51" s="23">
        <f>'2017_TEC'!B51</f>
        <v>6</v>
      </c>
      <c r="E51" s="23">
        <v>11</v>
      </c>
      <c r="F51" s="23">
        <f>'2019_TEC'!B51</f>
        <v>12</v>
      </c>
    </row>
    <row r="52" spans="1:6" ht="15">
      <c r="A52" s="3" t="s">
        <v>51</v>
      </c>
      <c r="B52" s="50">
        <f>'2015_TEC'!B52</f>
        <v>8</v>
      </c>
      <c r="C52" s="23">
        <f>'2016_TEC'!B52</f>
        <v>8</v>
      </c>
      <c r="D52" s="23">
        <f>'2017_TEC'!B52</f>
        <v>10</v>
      </c>
      <c r="E52" s="23">
        <v>11</v>
      </c>
      <c r="F52" s="23">
        <f>'2019_TEC'!B52</f>
        <v>10</v>
      </c>
    </row>
    <row r="53" spans="1:6" ht="15">
      <c r="A53" s="3" t="s">
        <v>31</v>
      </c>
      <c r="B53" s="50">
        <f>'2015_TEC'!B53</f>
        <v>6</v>
      </c>
      <c r="C53" s="23">
        <f>'2016_TEC'!B53</f>
        <v>8</v>
      </c>
      <c r="D53" s="23">
        <f>'2017_TEC'!B53</f>
        <v>6</v>
      </c>
      <c r="E53" s="23">
        <v>7</v>
      </c>
      <c r="F53" s="23">
        <f>'2019_TEC'!B53</f>
        <v>7</v>
      </c>
    </row>
    <row r="54" spans="1:6" ht="15">
      <c r="A54" s="11" t="s">
        <v>11</v>
      </c>
      <c r="B54" s="58">
        <f>'2015_TEC'!B54</f>
        <v>943</v>
      </c>
      <c r="C54" s="27">
        <f>'2016_TEC'!B54</f>
        <v>1023</v>
      </c>
      <c r="D54" s="27">
        <f>'2017_TEC'!B54</f>
        <v>1050</v>
      </c>
      <c r="E54" s="27">
        <v>1083</v>
      </c>
      <c r="F54" s="27">
        <f>'2019_TEC'!B54</f>
        <v>1099</v>
      </c>
    </row>
    <row r="55" spans="1:6" ht="15">
      <c r="A55" s="3" t="s">
        <v>52</v>
      </c>
      <c r="B55" s="50">
        <f>'2015_TEC'!B55</f>
        <v>34</v>
      </c>
      <c r="C55" s="23">
        <f>'2016_TEC'!B55</f>
        <v>48</v>
      </c>
      <c r="D55" s="23">
        <f>'2017_TEC'!B55</f>
        <v>67</v>
      </c>
      <c r="E55" s="23">
        <v>80</v>
      </c>
      <c r="F55" s="23">
        <f>'2019_TEC'!B55</f>
        <v>71</v>
      </c>
    </row>
    <row r="56" spans="1:6" ht="15">
      <c r="A56" s="3" t="s">
        <v>53</v>
      </c>
      <c r="B56" s="50">
        <f>'2015_TEC'!B56</f>
        <v>888</v>
      </c>
      <c r="C56" s="23">
        <f>'2016_TEC'!B56</f>
        <v>942</v>
      </c>
      <c r="D56" s="23">
        <f>'2017_TEC'!B56</f>
        <v>950</v>
      </c>
      <c r="E56" s="23">
        <v>981</v>
      </c>
      <c r="F56" s="23">
        <f>'2019_TEC'!B56</f>
        <v>1007</v>
      </c>
    </row>
    <row r="57" spans="1:6" ht="15">
      <c r="A57" s="3" t="s">
        <v>12</v>
      </c>
      <c r="B57" s="50">
        <f>'2015_TEC'!B57</f>
        <v>9</v>
      </c>
      <c r="C57" s="23">
        <f>'2016_TEC'!B57</f>
        <v>19</v>
      </c>
      <c r="D57" s="23">
        <f>'2017_TEC'!B57</f>
        <v>15</v>
      </c>
      <c r="E57" s="23">
        <v>8</v>
      </c>
      <c r="F57" s="23">
        <f>'2019_TEC'!B57</f>
        <v>10</v>
      </c>
    </row>
    <row r="58" spans="1:6" ht="15">
      <c r="A58" s="3" t="s">
        <v>54</v>
      </c>
      <c r="B58" s="50">
        <f>'2015_TEC'!B58</f>
        <v>9</v>
      </c>
      <c r="C58" s="23">
        <f>'2016_TEC'!B58</f>
        <v>11</v>
      </c>
      <c r="D58" s="23">
        <f>'2017_TEC'!B58</f>
        <v>16</v>
      </c>
      <c r="E58" s="23">
        <v>12</v>
      </c>
      <c r="F58" s="23">
        <f>'2019_TEC'!B58</f>
        <v>9</v>
      </c>
    </row>
    <row r="59" spans="1:6" ht="15">
      <c r="A59" s="3" t="s">
        <v>32</v>
      </c>
      <c r="B59" s="50">
        <f>'2015_TEC'!B59</f>
        <v>1</v>
      </c>
      <c r="C59" s="23">
        <f>'2016_TEC'!B59</f>
        <v>2</v>
      </c>
      <c r="D59" s="23">
        <f>'2017_TEC'!B59</f>
        <v>1</v>
      </c>
      <c r="E59" s="23">
        <v>1</v>
      </c>
      <c r="F59" s="23">
        <f>'2019_TEC'!B59</f>
        <v>1</v>
      </c>
    </row>
    <row r="60" spans="1:6" ht="15">
      <c r="A60" s="3" t="s">
        <v>33</v>
      </c>
      <c r="B60" s="50">
        <f>'2015_TEC'!B60</f>
        <v>2</v>
      </c>
      <c r="C60" s="23">
        <f>'2016_TEC'!B60</f>
        <v>1</v>
      </c>
      <c r="D60" s="23">
        <f>'2017_TEC'!B60</f>
        <v>1</v>
      </c>
      <c r="E60" s="23">
        <v>1</v>
      </c>
      <c r="F60" s="23">
        <f>'2019_TEC'!B60</f>
        <v>1</v>
      </c>
    </row>
    <row r="61" spans="1:6" ht="15">
      <c r="A61" s="11" t="s">
        <v>34</v>
      </c>
      <c r="B61" s="58">
        <f>'2015_TEC'!B61</f>
        <v>2193</v>
      </c>
      <c r="C61" s="27">
        <f>'2016_TEC'!B61</f>
        <v>2295</v>
      </c>
      <c r="D61" s="27">
        <f>'2017_TEC'!B61</f>
        <v>2454</v>
      </c>
      <c r="E61" s="27">
        <v>2541</v>
      </c>
      <c r="F61" s="27">
        <f>'2019_TEC'!B61</f>
        <v>2384</v>
      </c>
    </row>
    <row r="62" spans="1:6" ht="15">
      <c r="A62" s="3" t="s">
        <v>55</v>
      </c>
      <c r="B62" s="50">
        <f>'2015_TEC'!B62</f>
        <v>1722</v>
      </c>
      <c r="C62" s="23">
        <f>'2016_TEC'!B62</f>
        <v>1797</v>
      </c>
      <c r="D62" s="23">
        <f>'2017_TEC'!B62</f>
        <v>1916</v>
      </c>
      <c r="E62" s="23">
        <v>1979</v>
      </c>
      <c r="F62" s="23">
        <f>'2019_TEC'!B62</f>
        <v>1817</v>
      </c>
    </row>
    <row r="63" spans="1:6" ht="15">
      <c r="A63" s="3" t="s">
        <v>10</v>
      </c>
      <c r="B63" s="50">
        <f>'2015_TEC'!B63</f>
        <v>368</v>
      </c>
      <c r="C63" s="23">
        <f>'2016_TEC'!B63</f>
        <v>384</v>
      </c>
      <c r="D63" s="23">
        <f>'2017_TEC'!B63</f>
        <v>384</v>
      </c>
      <c r="E63" s="23">
        <v>406</v>
      </c>
      <c r="F63" s="23">
        <f>'2019_TEC'!B63</f>
        <v>391</v>
      </c>
    </row>
    <row r="64" spans="1:6" ht="15">
      <c r="A64" s="3" t="s">
        <v>60</v>
      </c>
      <c r="B64" s="50">
        <f>'2015_TEC'!B64</f>
        <v>103</v>
      </c>
      <c r="C64" s="23">
        <f>'2016_TEC'!B64</f>
        <v>114</v>
      </c>
      <c r="D64" s="23">
        <f>'2017_TEC'!B64</f>
        <v>154</v>
      </c>
      <c r="E64" s="23">
        <v>156</v>
      </c>
      <c r="F64" s="23">
        <f>'2019_TEC'!B64</f>
        <v>176</v>
      </c>
    </row>
    <row r="65" spans="1:6" ht="15" customHeight="1">
      <c r="A65" s="11" t="s">
        <v>7</v>
      </c>
      <c r="B65" s="50">
        <f>'2015_TEC'!B65</f>
        <v>63</v>
      </c>
      <c r="C65" s="27">
        <f>'2016_TEC'!B65</f>
        <v>65</v>
      </c>
      <c r="D65" s="27">
        <f>'2017_TEC'!B65</f>
        <v>70</v>
      </c>
      <c r="E65" s="27">
        <v>109</v>
      </c>
      <c r="F65" s="27">
        <f>'2019_TEC'!B65</f>
        <v>93</v>
      </c>
    </row>
    <row r="66" spans="1:6" ht="15">
      <c r="A66" s="112" t="s">
        <v>6</v>
      </c>
      <c r="B66" s="55">
        <f>'2015_TEC'!B66</f>
        <v>0</v>
      </c>
      <c r="C66" s="25">
        <f>'2016_TEC'!B66</f>
        <v>0</v>
      </c>
      <c r="D66" s="25">
        <f>'2017_TEC'!B66</f>
        <v>0</v>
      </c>
      <c r="E66" s="25">
        <v>0</v>
      </c>
      <c r="F66" s="25">
        <f>'2019_TEC'!B66</f>
        <v>0</v>
      </c>
    </row>
    <row r="67" spans="2:3" ht="15">
      <c r="B67" s="93"/>
      <c r="C67" s="93"/>
    </row>
  </sheetData>
  <sheetProtection/>
  <mergeCells count="8">
    <mergeCell ref="A3:C3"/>
    <mergeCell ref="A6:A7"/>
    <mergeCell ref="F6:F7"/>
    <mergeCell ref="A5:F5"/>
    <mergeCell ref="C6:C7"/>
    <mergeCell ref="B6:B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145" t="s">
        <v>63</v>
      </c>
      <c r="B3" s="14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47" t="s">
        <v>37</v>
      </c>
      <c r="B5" s="147"/>
      <c r="C5" s="147"/>
      <c r="D5" s="147"/>
      <c r="E5" s="147"/>
      <c r="F5" s="147"/>
      <c r="G5" s="147"/>
      <c r="H5" s="147"/>
    </row>
    <row r="6" spans="1:8" ht="1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6.25" customHeight="1">
      <c r="A7" s="150"/>
      <c r="B7" s="152"/>
      <c r="C7" s="152"/>
      <c r="D7" s="152"/>
      <c r="E7" s="152"/>
      <c r="F7" s="152"/>
      <c r="G7" s="152"/>
      <c r="H7" s="155"/>
    </row>
    <row r="8" spans="1:9" ht="15">
      <c r="A8" s="4" t="s">
        <v>56</v>
      </c>
      <c r="B8" s="63">
        <v>27482</v>
      </c>
      <c r="C8" s="67">
        <v>0</v>
      </c>
      <c r="D8" s="62">
        <v>3</v>
      </c>
      <c r="E8" s="64">
        <v>285</v>
      </c>
      <c r="F8" s="62">
        <v>27001</v>
      </c>
      <c r="G8" s="62">
        <v>193</v>
      </c>
      <c r="H8" s="62">
        <v>0</v>
      </c>
      <c r="I8" s="19"/>
    </row>
    <row r="9" spans="1:9" ht="15">
      <c r="A9" s="3" t="s">
        <v>1</v>
      </c>
      <c r="B9" s="48">
        <v>11879</v>
      </c>
      <c r="C9" s="23">
        <v>0</v>
      </c>
      <c r="D9" s="23">
        <v>0</v>
      </c>
      <c r="E9" s="31">
        <v>0</v>
      </c>
      <c r="F9" s="23">
        <v>0</v>
      </c>
      <c r="G9" s="23">
        <v>11879</v>
      </c>
      <c r="H9" s="23">
        <v>0</v>
      </c>
      <c r="I9" s="19"/>
    </row>
    <row r="10" spans="1:9" ht="15">
      <c r="A10" s="3" t="s">
        <v>2</v>
      </c>
      <c r="B10" s="48">
        <v>74076</v>
      </c>
      <c r="C10" s="23">
        <v>4114</v>
      </c>
      <c r="D10" s="23">
        <v>34146</v>
      </c>
      <c r="E10" s="31">
        <v>35712</v>
      </c>
      <c r="F10" s="23">
        <v>42</v>
      </c>
      <c r="G10" s="23">
        <v>62</v>
      </c>
      <c r="H10" s="23">
        <v>0</v>
      </c>
      <c r="I10" s="19"/>
    </row>
    <row r="11" spans="1:9" ht="15">
      <c r="A11" s="3" t="s">
        <v>3</v>
      </c>
      <c r="B11" s="48">
        <v>726</v>
      </c>
      <c r="C11" s="23">
        <v>0</v>
      </c>
      <c r="D11" s="23">
        <v>0</v>
      </c>
      <c r="E11" s="31">
        <v>627</v>
      </c>
      <c r="F11" s="23">
        <v>99</v>
      </c>
      <c r="G11" s="23">
        <v>0</v>
      </c>
      <c r="H11" s="23">
        <v>0</v>
      </c>
      <c r="I11" s="19"/>
    </row>
    <row r="12" spans="1:9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</row>
    <row r="13" spans="1:9" ht="15">
      <c r="A13" s="3" t="s">
        <v>5</v>
      </c>
      <c r="B13" s="48">
        <v>-59</v>
      </c>
      <c r="C13" s="23">
        <v>174</v>
      </c>
      <c r="D13" s="23">
        <v>48</v>
      </c>
      <c r="E13" s="31">
        <v>-602</v>
      </c>
      <c r="F13" s="23">
        <v>321</v>
      </c>
      <c r="G13" s="23">
        <v>0</v>
      </c>
      <c r="H13" s="23">
        <v>0</v>
      </c>
      <c r="I13" s="19"/>
    </row>
    <row r="14" spans="1:9" ht="15">
      <c r="A14" s="5" t="s">
        <v>43</v>
      </c>
      <c r="B14" s="45">
        <v>112652</v>
      </c>
      <c r="C14" s="46">
        <v>4288</v>
      </c>
      <c r="D14" s="46">
        <v>34197</v>
      </c>
      <c r="E14" s="46">
        <v>34768</v>
      </c>
      <c r="F14" s="46">
        <v>27265</v>
      </c>
      <c r="G14" s="46">
        <v>12134</v>
      </c>
      <c r="H14" s="46">
        <v>0</v>
      </c>
      <c r="I14" s="19"/>
    </row>
    <row r="15" spans="1:9" ht="15">
      <c r="A15" s="10" t="s">
        <v>8</v>
      </c>
      <c r="B15" s="48">
        <v>17380</v>
      </c>
      <c r="C15" s="27">
        <v>70</v>
      </c>
      <c r="D15" s="27">
        <v>15309</v>
      </c>
      <c r="E15" s="33">
        <v>946</v>
      </c>
      <c r="F15" s="27">
        <v>862</v>
      </c>
      <c r="G15" s="27">
        <v>193</v>
      </c>
      <c r="H15" s="27">
        <v>0</v>
      </c>
      <c r="I15" s="19"/>
    </row>
    <row r="16" spans="1:8" ht="15">
      <c r="A16" s="3" t="s">
        <v>9</v>
      </c>
      <c r="B16" s="48">
        <v>214</v>
      </c>
      <c r="C16" s="23">
        <v>0</v>
      </c>
      <c r="D16" s="23">
        <v>1</v>
      </c>
      <c r="E16" s="31">
        <v>6</v>
      </c>
      <c r="F16" s="23">
        <v>14</v>
      </c>
      <c r="G16" s="23">
        <v>193</v>
      </c>
      <c r="H16" s="23">
        <v>0</v>
      </c>
    </row>
    <row r="17" spans="1:8" ht="38.25">
      <c r="A17" s="2" t="s">
        <v>23</v>
      </c>
      <c r="B17" s="48">
        <v>11286</v>
      </c>
      <c r="C17" s="23">
        <v>0</v>
      </c>
      <c r="D17" s="23">
        <v>11286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1236</v>
      </c>
      <c r="C18" s="23">
        <v>0</v>
      </c>
      <c r="D18" s="23">
        <v>587</v>
      </c>
      <c r="E18" s="31">
        <v>262</v>
      </c>
      <c r="F18" s="23">
        <v>387</v>
      </c>
      <c r="G18" s="23">
        <v>0</v>
      </c>
      <c r="H18" s="23">
        <v>0</v>
      </c>
    </row>
    <row r="19" spans="1:8" ht="25.5">
      <c r="A19" s="3" t="s">
        <v>25</v>
      </c>
      <c r="B19" s="48">
        <v>2040</v>
      </c>
      <c r="C19" s="23">
        <v>0</v>
      </c>
      <c r="D19" s="23">
        <v>2040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1872</v>
      </c>
      <c r="C20" s="23">
        <v>70</v>
      </c>
      <c r="D20" s="23">
        <v>1395</v>
      </c>
      <c r="E20" s="31">
        <v>18</v>
      </c>
      <c r="F20" s="23">
        <v>389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660</v>
      </c>
      <c r="C22" s="23">
        <v>0</v>
      </c>
      <c r="D22" s="23">
        <v>0</v>
      </c>
      <c r="E22" s="31">
        <v>660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72</v>
      </c>
      <c r="C24" s="23">
        <v>0</v>
      </c>
      <c r="D24" s="23">
        <v>0</v>
      </c>
      <c r="E24" s="31">
        <v>0</v>
      </c>
      <c r="F24" s="23">
        <v>72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2" ht="15">
      <c r="A26" s="11" t="s">
        <v>22</v>
      </c>
      <c r="B26" s="48">
        <v>14122</v>
      </c>
      <c r="C26" s="27">
        <v>0</v>
      </c>
      <c r="D26" s="27">
        <v>0</v>
      </c>
      <c r="E26" s="33">
        <v>483</v>
      </c>
      <c r="F26" s="27">
        <v>13</v>
      </c>
      <c r="G26" s="27">
        <v>3584</v>
      </c>
      <c r="H26" s="27">
        <v>10042</v>
      </c>
      <c r="I26" s="19"/>
      <c r="J26" s="19"/>
      <c r="K26" s="19"/>
      <c r="L26" s="19"/>
    </row>
    <row r="27" spans="1:9" ht="15">
      <c r="A27" s="3" t="s">
        <v>9</v>
      </c>
      <c r="B27" s="48">
        <v>199</v>
      </c>
      <c r="C27" s="23">
        <v>0</v>
      </c>
      <c r="D27" s="23">
        <v>0</v>
      </c>
      <c r="E27" s="31">
        <v>0</v>
      </c>
      <c r="F27" s="23">
        <v>0</v>
      </c>
      <c r="G27" s="23">
        <v>199</v>
      </c>
      <c r="H27" s="23">
        <v>0</v>
      </c>
      <c r="I27" s="19"/>
    </row>
    <row r="28" spans="1:9" ht="38.25">
      <c r="A28" s="2" t="s">
        <v>23</v>
      </c>
      <c r="B28" s="48">
        <v>9039</v>
      </c>
      <c r="C28" s="23">
        <v>0</v>
      </c>
      <c r="D28" s="23">
        <v>0</v>
      </c>
      <c r="E28" s="31">
        <v>0</v>
      </c>
      <c r="F28" s="23">
        <v>0</v>
      </c>
      <c r="G28" s="24">
        <v>3046</v>
      </c>
      <c r="H28" s="24">
        <v>5993</v>
      </c>
      <c r="I28" s="19"/>
    </row>
    <row r="29" spans="1:9" ht="38.25">
      <c r="A29" s="2" t="s">
        <v>24</v>
      </c>
      <c r="B29" s="48">
        <v>789</v>
      </c>
      <c r="C29" s="23">
        <v>0</v>
      </c>
      <c r="D29" s="23">
        <v>0</v>
      </c>
      <c r="E29" s="31">
        <v>0</v>
      </c>
      <c r="F29" s="23">
        <v>0</v>
      </c>
      <c r="G29" s="23">
        <v>140</v>
      </c>
      <c r="H29" s="23">
        <v>649</v>
      </c>
      <c r="I29" s="19"/>
    </row>
    <row r="30" spans="1:9" ht="25.5">
      <c r="A30" s="3" t="s">
        <v>25</v>
      </c>
      <c r="B30" s="48">
        <v>1805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1805</v>
      </c>
      <c r="I30" s="19"/>
    </row>
    <row r="31" spans="1:9" ht="25.5">
      <c r="A31" s="3" t="s">
        <v>26</v>
      </c>
      <c r="B31" s="48">
        <v>1595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1595</v>
      </c>
      <c r="I31" s="19"/>
    </row>
    <row r="32" spans="1:9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I32" s="19"/>
    </row>
    <row r="33" spans="1:9" ht="15">
      <c r="A33" s="3" t="s">
        <v>16</v>
      </c>
      <c r="B33" s="48">
        <v>483</v>
      </c>
      <c r="C33" s="23">
        <v>0</v>
      </c>
      <c r="D33" s="23">
        <v>0</v>
      </c>
      <c r="E33" s="31">
        <v>483</v>
      </c>
      <c r="F33" s="23">
        <v>0</v>
      </c>
      <c r="G33" s="23">
        <v>0</v>
      </c>
      <c r="H33" s="23">
        <v>0</v>
      </c>
      <c r="I33" s="19"/>
    </row>
    <row r="34" spans="1:9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I34" s="19"/>
    </row>
    <row r="35" spans="1:9" ht="15">
      <c r="A35" s="3" t="s">
        <v>29</v>
      </c>
      <c r="B35" s="48">
        <v>13</v>
      </c>
      <c r="C35" s="23">
        <v>0</v>
      </c>
      <c r="D35" s="23">
        <v>0</v>
      </c>
      <c r="E35" s="31">
        <v>0</v>
      </c>
      <c r="F35" s="23">
        <v>13</v>
      </c>
      <c r="G35" s="23">
        <v>0</v>
      </c>
      <c r="H35" s="23">
        <v>0</v>
      </c>
      <c r="I35" s="19"/>
    </row>
    <row r="36" spans="1:9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I36" s="19"/>
    </row>
    <row r="37" spans="1:9" ht="15">
      <c r="A37" s="12" t="s">
        <v>41</v>
      </c>
      <c r="B37" s="48">
        <v>721</v>
      </c>
      <c r="C37" s="27">
        <v>0</v>
      </c>
      <c r="D37" s="23">
        <v>0</v>
      </c>
      <c r="E37" s="33">
        <v>2</v>
      </c>
      <c r="F37" s="27">
        <v>0</v>
      </c>
      <c r="G37" s="27">
        <v>647</v>
      </c>
      <c r="H37" s="27">
        <v>72</v>
      </c>
      <c r="I37" s="19"/>
    </row>
    <row r="38" spans="1:9" ht="15">
      <c r="A38" s="13" t="s">
        <v>14</v>
      </c>
      <c r="B38" s="52">
        <v>5531</v>
      </c>
      <c r="C38" s="28">
        <v>2</v>
      </c>
      <c r="D38" s="28">
        <v>2434</v>
      </c>
      <c r="E38" s="39">
        <v>151</v>
      </c>
      <c r="F38" s="28">
        <v>7</v>
      </c>
      <c r="G38" s="37">
        <v>1437</v>
      </c>
      <c r="H38" s="37">
        <v>1500</v>
      </c>
      <c r="I38" s="19"/>
    </row>
    <row r="39" spans="1:15" ht="15">
      <c r="A39" s="5" t="s">
        <v>45</v>
      </c>
      <c r="B39" s="45">
        <v>103142</v>
      </c>
      <c r="C39" s="46">
        <v>4216</v>
      </c>
      <c r="D39" s="46">
        <v>16454</v>
      </c>
      <c r="E39" s="46">
        <v>34152</v>
      </c>
      <c r="F39" s="46">
        <v>26409</v>
      </c>
      <c r="G39" s="46">
        <v>13441</v>
      </c>
      <c r="H39" s="46">
        <v>8470</v>
      </c>
      <c r="I39" s="19"/>
      <c r="J39" s="19"/>
      <c r="K39" s="19"/>
      <c r="L39" s="19"/>
      <c r="M39" s="19"/>
      <c r="N39" s="19"/>
      <c r="O39" s="19"/>
    </row>
    <row r="40" spans="1:9" ht="15">
      <c r="A40" s="5" t="s">
        <v>46</v>
      </c>
      <c r="B40" s="45">
        <v>101231</v>
      </c>
      <c r="C40" s="46">
        <v>4216</v>
      </c>
      <c r="D40" s="46">
        <v>16454</v>
      </c>
      <c r="E40" s="46">
        <v>32602</v>
      </c>
      <c r="F40" s="46">
        <v>26048</v>
      </c>
      <c r="G40" s="46">
        <v>13441</v>
      </c>
      <c r="H40" s="46">
        <v>8470</v>
      </c>
      <c r="I40" s="19"/>
    </row>
    <row r="41" spans="1:9" ht="15">
      <c r="A41" s="12" t="s">
        <v>13</v>
      </c>
      <c r="B41" s="48">
        <v>9043</v>
      </c>
      <c r="C41" s="27">
        <v>1705</v>
      </c>
      <c r="D41" s="27">
        <v>2506</v>
      </c>
      <c r="E41" s="33">
        <v>298</v>
      </c>
      <c r="F41" s="27">
        <v>62</v>
      </c>
      <c r="G41" s="27">
        <v>2782</v>
      </c>
      <c r="H41" s="27">
        <v>1690</v>
      </c>
      <c r="I41" s="19"/>
    </row>
    <row r="42" spans="1:9" ht="15">
      <c r="A42" s="3" t="s">
        <v>47</v>
      </c>
      <c r="B42" s="48">
        <v>8</v>
      </c>
      <c r="C42" s="23">
        <v>0</v>
      </c>
      <c r="D42" s="23">
        <v>0</v>
      </c>
      <c r="E42" s="31">
        <v>0</v>
      </c>
      <c r="F42" s="23">
        <v>0</v>
      </c>
      <c r="G42" s="23">
        <v>8</v>
      </c>
      <c r="H42" s="23">
        <v>0</v>
      </c>
      <c r="I42" s="19"/>
    </row>
    <row r="43" spans="1:9" ht="15">
      <c r="A43" s="3" t="s">
        <v>48</v>
      </c>
      <c r="B43" s="48">
        <v>214</v>
      </c>
      <c r="C43" s="23">
        <v>0</v>
      </c>
      <c r="D43" s="23">
        <v>28</v>
      </c>
      <c r="E43" s="31">
        <v>6</v>
      </c>
      <c r="F43" s="23">
        <v>4</v>
      </c>
      <c r="G43" s="23">
        <v>161</v>
      </c>
      <c r="H43" s="23">
        <v>15</v>
      </c>
      <c r="I43" s="19"/>
    </row>
    <row r="44" spans="1:8" ht="15">
      <c r="A44" s="3" t="s">
        <v>19</v>
      </c>
      <c r="B44" s="48">
        <v>3715</v>
      </c>
      <c r="C44" s="23">
        <v>1648</v>
      </c>
      <c r="D44" s="23">
        <v>1469</v>
      </c>
      <c r="E44" s="31">
        <v>29</v>
      </c>
      <c r="F44" s="23">
        <v>0</v>
      </c>
      <c r="G44" s="23">
        <v>568</v>
      </c>
      <c r="H44" s="23">
        <v>1</v>
      </c>
    </row>
    <row r="45" spans="1:9" ht="15">
      <c r="A45" s="3" t="s">
        <v>49</v>
      </c>
      <c r="B45" s="48">
        <v>180</v>
      </c>
      <c r="C45" s="23">
        <v>1</v>
      </c>
      <c r="D45" s="23">
        <v>6</v>
      </c>
      <c r="E45" s="31">
        <v>2</v>
      </c>
      <c r="F45" s="23" t="s">
        <v>39</v>
      </c>
      <c r="G45" s="23">
        <v>170</v>
      </c>
      <c r="H45" s="23">
        <v>1</v>
      </c>
      <c r="I45" s="19"/>
    </row>
    <row r="46" spans="1:9" ht="15">
      <c r="A46" s="3" t="s">
        <v>20</v>
      </c>
      <c r="B46" s="48">
        <v>3</v>
      </c>
      <c r="C46" s="23" t="s">
        <v>39</v>
      </c>
      <c r="D46" s="23" t="s">
        <v>39</v>
      </c>
      <c r="E46" s="23" t="s">
        <v>39</v>
      </c>
      <c r="F46" s="23">
        <v>1</v>
      </c>
      <c r="G46" s="23">
        <v>2</v>
      </c>
      <c r="H46" s="23" t="s">
        <v>39</v>
      </c>
      <c r="I46" s="19"/>
    </row>
    <row r="47" spans="1:9" ht="15">
      <c r="A47" s="3" t="s">
        <v>50</v>
      </c>
      <c r="B47" s="48">
        <v>119</v>
      </c>
      <c r="C47" s="23">
        <v>0</v>
      </c>
      <c r="D47" s="23">
        <v>0</v>
      </c>
      <c r="E47" s="31">
        <v>61</v>
      </c>
      <c r="F47" s="23">
        <v>0</v>
      </c>
      <c r="G47" s="23">
        <v>58</v>
      </c>
      <c r="H47" s="23">
        <v>0</v>
      </c>
      <c r="I47" s="19"/>
    </row>
    <row r="48" spans="1:9" ht="15">
      <c r="A48" s="3" t="s">
        <v>30</v>
      </c>
      <c r="B48" s="48">
        <v>4014</v>
      </c>
      <c r="C48" s="23">
        <v>56</v>
      </c>
      <c r="D48" s="23">
        <v>869</v>
      </c>
      <c r="E48" s="31">
        <v>41</v>
      </c>
      <c r="F48" s="23">
        <v>43</v>
      </c>
      <c r="G48" s="23">
        <v>1427</v>
      </c>
      <c r="H48" s="23">
        <v>1578</v>
      </c>
      <c r="I48" s="19"/>
    </row>
    <row r="49" spans="1:9" ht="15" customHeight="1">
      <c r="A49" s="3" t="s">
        <v>35</v>
      </c>
      <c r="B49" s="48">
        <v>108</v>
      </c>
      <c r="C49" s="23">
        <v>0</v>
      </c>
      <c r="D49" s="23">
        <v>55</v>
      </c>
      <c r="E49" s="31">
        <v>0</v>
      </c>
      <c r="F49" s="23">
        <v>0</v>
      </c>
      <c r="G49" s="23">
        <v>32</v>
      </c>
      <c r="H49" s="23">
        <v>21</v>
      </c>
      <c r="I49" s="19"/>
    </row>
    <row r="50" spans="1:9" ht="11.25" customHeight="1">
      <c r="A50" s="3" t="s">
        <v>61</v>
      </c>
      <c r="B50" s="48">
        <v>54</v>
      </c>
      <c r="C50" s="23">
        <v>0</v>
      </c>
      <c r="D50" s="23">
        <v>0</v>
      </c>
      <c r="E50" s="31">
        <v>5</v>
      </c>
      <c r="F50" s="23">
        <v>13</v>
      </c>
      <c r="G50" s="23">
        <v>36</v>
      </c>
      <c r="H50" s="23">
        <v>0</v>
      </c>
      <c r="I50" s="19"/>
    </row>
    <row r="51" spans="1:9" ht="12.75" customHeight="1">
      <c r="A51" s="3" t="s">
        <v>21</v>
      </c>
      <c r="B51" s="48">
        <v>201</v>
      </c>
      <c r="C51" s="23">
        <v>0</v>
      </c>
      <c r="D51" s="23">
        <v>37</v>
      </c>
      <c r="E51" s="31">
        <v>143</v>
      </c>
      <c r="F51" s="23">
        <v>0</v>
      </c>
      <c r="G51" s="23">
        <v>20</v>
      </c>
      <c r="H51" s="23">
        <v>1</v>
      </c>
      <c r="I51" s="19"/>
    </row>
    <row r="52" spans="1:9" ht="15" customHeight="1">
      <c r="A52" s="3" t="s">
        <v>51</v>
      </c>
      <c r="B52" s="48">
        <v>232</v>
      </c>
      <c r="C52" s="23">
        <v>0</v>
      </c>
      <c r="D52" s="23">
        <v>32</v>
      </c>
      <c r="E52" s="31">
        <v>2</v>
      </c>
      <c r="F52" s="23">
        <v>1</v>
      </c>
      <c r="G52" s="23">
        <v>129</v>
      </c>
      <c r="H52" s="23">
        <v>68</v>
      </c>
      <c r="I52" s="19"/>
    </row>
    <row r="53" spans="1:9" ht="15">
      <c r="A53" s="3" t="s">
        <v>31</v>
      </c>
      <c r="B53" s="48">
        <v>195</v>
      </c>
      <c r="C53" s="23">
        <v>0</v>
      </c>
      <c r="D53" s="23">
        <v>10</v>
      </c>
      <c r="E53" s="31">
        <v>9</v>
      </c>
      <c r="F53" s="23">
        <v>0</v>
      </c>
      <c r="G53" s="23">
        <v>171</v>
      </c>
      <c r="H53" s="23">
        <v>5</v>
      </c>
      <c r="I53" s="19"/>
    </row>
    <row r="54" spans="1:9" ht="15">
      <c r="A54" s="12" t="s">
        <v>11</v>
      </c>
      <c r="B54" s="48">
        <v>28133</v>
      </c>
      <c r="C54" s="27">
        <v>0</v>
      </c>
      <c r="D54" s="27">
        <v>873</v>
      </c>
      <c r="E54" s="33">
        <v>27084</v>
      </c>
      <c r="F54" s="27">
        <v>0</v>
      </c>
      <c r="G54" s="27">
        <v>176</v>
      </c>
      <c r="H54" s="27">
        <v>0</v>
      </c>
      <c r="I54" s="19"/>
    </row>
    <row r="55" spans="1:9" ht="15">
      <c r="A55" s="3" t="s">
        <v>52</v>
      </c>
      <c r="B55" s="48">
        <v>1008</v>
      </c>
      <c r="C55" s="23">
        <v>0</v>
      </c>
      <c r="D55" s="23">
        <v>0</v>
      </c>
      <c r="E55" s="31">
        <v>1008</v>
      </c>
      <c r="F55" s="23">
        <v>0</v>
      </c>
      <c r="G55" s="23">
        <v>0</v>
      </c>
      <c r="H55" s="23">
        <v>0</v>
      </c>
      <c r="I55" s="19"/>
    </row>
    <row r="56" spans="1:9" ht="15">
      <c r="A56" s="3" t="s">
        <v>53</v>
      </c>
      <c r="B56" s="48">
        <v>26454</v>
      </c>
      <c r="C56" s="23">
        <v>0</v>
      </c>
      <c r="D56" s="23">
        <v>576</v>
      </c>
      <c r="E56" s="31">
        <v>25724</v>
      </c>
      <c r="F56" s="23">
        <v>0</v>
      </c>
      <c r="G56" s="23">
        <v>154</v>
      </c>
      <c r="H56" s="23">
        <v>0</v>
      </c>
      <c r="I56" s="19"/>
    </row>
    <row r="57" spans="1:9" ht="15">
      <c r="A57" s="3" t="s">
        <v>12</v>
      </c>
      <c r="B57" s="48">
        <v>258</v>
      </c>
      <c r="C57" s="23">
        <v>0</v>
      </c>
      <c r="D57" s="23">
        <v>0</v>
      </c>
      <c r="E57" s="31">
        <v>258</v>
      </c>
      <c r="F57" s="23">
        <v>0</v>
      </c>
      <c r="G57" s="23">
        <v>0</v>
      </c>
      <c r="H57" s="23">
        <v>0</v>
      </c>
      <c r="I57" s="19"/>
    </row>
    <row r="58" spans="1:9" ht="15">
      <c r="A58" s="3" t="s">
        <v>54</v>
      </c>
      <c r="B58" s="48">
        <v>319</v>
      </c>
      <c r="C58" s="23">
        <v>0</v>
      </c>
      <c r="D58" s="23">
        <v>297</v>
      </c>
      <c r="E58" s="31">
        <v>0</v>
      </c>
      <c r="F58" s="23">
        <v>0</v>
      </c>
      <c r="G58" s="23">
        <v>22</v>
      </c>
      <c r="H58" s="23">
        <v>0</v>
      </c>
      <c r="I58" s="19"/>
    </row>
    <row r="59" spans="1:9" ht="15">
      <c r="A59" s="3" t="s">
        <v>32</v>
      </c>
      <c r="B59" s="48">
        <v>28</v>
      </c>
      <c r="C59" s="23">
        <v>0</v>
      </c>
      <c r="D59" s="23">
        <v>0</v>
      </c>
      <c r="E59" s="31">
        <v>28</v>
      </c>
      <c r="F59" s="23">
        <v>0</v>
      </c>
      <c r="G59" s="23">
        <v>0</v>
      </c>
      <c r="H59" s="23">
        <v>0</v>
      </c>
      <c r="I59" s="19"/>
    </row>
    <row r="60" spans="1:9" ht="15" customHeight="1">
      <c r="A60" s="3" t="s">
        <v>33</v>
      </c>
      <c r="B60" s="48">
        <v>66</v>
      </c>
      <c r="C60" s="23">
        <v>0</v>
      </c>
      <c r="D60" s="23">
        <v>0</v>
      </c>
      <c r="E60" s="31">
        <v>66</v>
      </c>
      <c r="F60" s="23">
        <v>0</v>
      </c>
      <c r="G60" s="23">
        <v>0</v>
      </c>
      <c r="H60" s="23">
        <v>0</v>
      </c>
      <c r="I60" s="19"/>
    </row>
    <row r="61" spans="1:9" ht="15">
      <c r="A61" s="12" t="s">
        <v>34</v>
      </c>
      <c r="B61" s="48">
        <v>64055</v>
      </c>
      <c r="C61" s="27">
        <v>2511</v>
      </c>
      <c r="D61" s="27">
        <v>13075</v>
      </c>
      <c r="E61" s="27">
        <v>5220</v>
      </c>
      <c r="F61" s="27">
        <v>25986</v>
      </c>
      <c r="G61" s="27">
        <v>10483</v>
      </c>
      <c r="H61" s="27">
        <v>6780</v>
      </c>
      <c r="I61" s="19"/>
    </row>
    <row r="62" spans="1:9" ht="15">
      <c r="A62" s="3" t="s">
        <v>55</v>
      </c>
      <c r="B62" s="48">
        <v>50114</v>
      </c>
      <c r="C62" s="23">
        <v>1733</v>
      </c>
      <c r="D62" s="23">
        <v>9442</v>
      </c>
      <c r="E62" s="31">
        <v>2312</v>
      </c>
      <c r="F62" s="23">
        <v>25574</v>
      </c>
      <c r="G62" s="23">
        <v>6118</v>
      </c>
      <c r="H62" s="23">
        <v>4935</v>
      </c>
      <c r="I62" s="19"/>
    </row>
    <row r="63" spans="1:9" ht="15">
      <c r="A63" s="3" t="s">
        <v>10</v>
      </c>
      <c r="B63" s="48">
        <v>10952</v>
      </c>
      <c r="C63" s="23">
        <v>749</v>
      </c>
      <c r="D63" s="23">
        <v>3544</v>
      </c>
      <c r="E63" s="31">
        <v>234</v>
      </c>
      <c r="F63" s="23">
        <v>383</v>
      </c>
      <c r="G63" s="23">
        <v>4198</v>
      </c>
      <c r="H63" s="23">
        <v>1844</v>
      </c>
      <c r="I63" s="19"/>
    </row>
    <row r="64" spans="1:8" ht="15">
      <c r="A64" s="3" t="s">
        <v>60</v>
      </c>
      <c r="B64" s="48">
        <v>2989</v>
      </c>
      <c r="C64" s="23">
        <v>29</v>
      </c>
      <c r="D64" s="23">
        <v>89</v>
      </c>
      <c r="E64" s="31">
        <v>2674</v>
      </c>
      <c r="F64" s="23">
        <v>29</v>
      </c>
      <c r="G64" s="23">
        <v>167</v>
      </c>
      <c r="H64" s="23">
        <v>1</v>
      </c>
    </row>
    <row r="65" spans="1:9" ht="25.5">
      <c r="A65" s="12" t="s">
        <v>7</v>
      </c>
      <c r="B65" s="48">
        <v>1911</v>
      </c>
      <c r="C65" s="27">
        <v>0</v>
      </c>
      <c r="D65" s="23">
        <v>0</v>
      </c>
      <c r="E65" s="23">
        <v>1550</v>
      </c>
      <c r="F65" s="23">
        <v>361</v>
      </c>
      <c r="G65" s="23">
        <v>0</v>
      </c>
      <c r="H65" s="23">
        <v>0</v>
      </c>
      <c r="I65" s="19"/>
    </row>
    <row r="66" spans="1:8" ht="15">
      <c r="A66" s="13" t="s">
        <v>6</v>
      </c>
      <c r="B66" s="52">
        <v>0</v>
      </c>
      <c r="C66" s="25">
        <v>0</v>
      </c>
      <c r="D66" s="25">
        <v>0</v>
      </c>
      <c r="E66" s="56">
        <v>0</v>
      </c>
      <c r="F66" s="25">
        <v>0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8.7109375" style="16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9"/>
      <c r="B1" s="6"/>
      <c r="C1" s="6"/>
      <c r="D1" s="6"/>
      <c r="E1" s="7"/>
      <c r="F1" s="7"/>
      <c r="G1" s="7"/>
      <c r="H1" s="7"/>
    </row>
    <row r="2" spans="1:8" ht="15">
      <c r="A2" s="9"/>
      <c r="B2" s="6"/>
      <c r="C2" s="6"/>
      <c r="D2" s="6"/>
      <c r="E2" s="7"/>
      <c r="F2" s="7"/>
      <c r="G2" s="7"/>
      <c r="H2" s="7"/>
    </row>
    <row r="3" spans="1:8" ht="15.75">
      <c r="A3" s="145" t="s">
        <v>64</v>
      </c>
      <c r="B3" s="14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47" t="s">
        <v>38</v>
      </c>
      <c r="B5" s="147"/>
      <c r="C5" s="147"/>
      <c r="D5" s="147"/>
      <c r="E5" s="147"/>
      <c r="F5" s="147"/>
      <c r="G5" s="147"/>
      <c r="H5" s="147"/>
    </row>
    <row r="6" spans="1:8" ht="1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1.75" customHeight="1">
      <c r="A7" s="150"/>
      <c r="B7" s="152"/>
      <c r="C7" s="152"/>
      <c r="D7" s="152"/>
      <c r="E7" s="152"/>
      <c r="F7" s="152"/>
      <c r="G7" s="152"/>
      <c r="H7" s="155"/>
    </row>
    <row r="8" spans="1:9" ht="15">
      <c r="A8" s="4" t="s">
        <v>56</v>
      </c>
      <c r="B8" s="63">
        <v>934</v>
      </c>
      <c r="C8" s="62">
        <v>0</v>
      </c>
      <c r="D8" s="66">
        <v>0</v>
      </c>
      <c r="E8" s="64">
        <v>10</v>
      </c>
      <c r="F8" s="62">
        <v>918</v>
      </c>
      <c r="G8" s="62">
        <v>6</v>
      </c>
      <c r="H8" s="62">
        <v>0</v>
      </c>
      <c r="I8" s="19"/>
    </row>
    <row r="9" spans="1:9" ht="15">
      <c r="A9" s="3" t="s">
        <v>1</v>
      </c>
      <c r="B9" s="48">
        <v>405</v>
      </c>
      <c r="C9" s="23">
        <v>0</v>
      </c>
      <c r="D9" s="23">
        <v>0</v>
      </c>
      <c r="E9" s="31">
        <v>0</v>
      </c>
      <c r="F9" s="23">
        <v>0</v>
      </c>
      <c r="G9" s="23">
        <v>405</v>
      </c>
      <c r="H9" s="23">
        <v>0</v>
      </c>
      <c r="I9" s="19"/>
    </row>
    <row r="10" spans="1:9" ht="15">
      <c r="A10" s="3" t="s">
        <v>2</v>
      </c>
      <c r="B10" s="48">
        <v>2522</v>
      </c>
      <c r="C10" s="23">
        <v>140</v>
      </c>
      <c r="D10" s="23">
        <v>1164</v>
      </c>
      <c r="E10" s="31">
        <v>1216</v>
      </c>
      <c r="F10" s="23">
        <v>0</v>
      </c>
      <c r="G10" s="23">
        <v>2</v>
      </c>
      <c r="H10" s="23">
        <v>0</v>
      </c>
      <c r="I10" s="19"/>
    </row>
    <row r="11" spans="1:9" ht="15">
      <c r="A11" s="3" t="s">
        <v>3</v>
      </c>
      <c r="B11" s="48">
        <v>24</v>
      </c>
      <c r="C11" s="23">
        <v>0</v>
      </c>
      <c r="D11" s="23">
        <v>0</v>
      </c>
      <c r="E11" s="31">
        <v>21</v>
      </c>
      <c r="F11" s="23">
        <v>3</v>
      </c>
      <c r="G11" s="23">
        <v>0</v>
      </c>
      <c r="H11" s="23">
        <v>0</v>
      </c>
      <c r="I11" s="19"/>
    </row>
    <row r="12" spans="1:9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19"/>
    </row>
    <row r="13" spans="1:9" ht="15">
      <c r="A13" s="3" t="s">
        <v>5</v>
      </c>
      <c r="B13" s="48">
        <v>-5</v>
      </c>
      <c r="C13" s="23">
        <v>6</v>
      </c>
      <c r="D13" s="23">
        <v>1</v>
      </c>
      <c r="E13" s="31">
        <v>-23</v>
      </c>
      <c r="F13" s="23">
        <v>11</v>
      </c>
      <c r="G13" s="23">
        <v>0</v>
      </c>
      <c r="H13" s="23">
        <v>0</v>
      </c>
      <c r="I13" s="19"/>
    </row>
    <row r="14" spans="1:9" ht="15">
      <c r="A14" s="5" t="s">
        <v>43</v>
      </c>
      <c r="B14" s="45">
        <v>3832</v>
      </c>
      <c r="C14" s="46">
        <v>146</v>
      </c>
      <c r="D14" s="46">
        <v>1165</v>
      </c>
      <c r="E14" s="46">
        <v>1182</v>
      </c>
      <c r="F14" s="46">
        <v>926</v>
      </c>
      <c r="G14" s="46">
        <v>413</v>
      </c>
      <c r="H14" s="46">
        <v>0</v>
      </c>
      <c r="I14" s="19"/>
    </row>
    <row r="15" spans="1:9" ht="15">
      <c r="A15" s="10" t="s">
        <v>8</v>
      </c>
      <c r="B15" s="48">
        <v>590</v>
      </c>
      <c r="C15" s="27">
        <v>2</v>
      </c>
      <c r="D15" s="27">
        <v>522</v>
      </c>
      <c r="E15" s="33">
        <v>31</v>
      </c>
      <c r="F15" s="27">
        <v>29</v>
      </c>
      <c r="G15" s="27">
        <v>6</v>
      </c>
      <c r="H15" s="27">
        <v>0</v>
      </c>
      <c r="I15" s="19"/>
    </row>
    <row r="16" spans="1:8" ht="15">
      <c r="A16" s="3" t="s">
        <v>9</v>
      </c>
      <c r="B16" s="48">
        <v>6</v>
      </c>
      <c r="C16" s="23">
        <v>0</v>
      </c>
      <c r="D16" s="24">
        <v>0</v>
      </c>
      <c r="E16" s="34">
        <v>0</v>
      </c>
      <c r="F16" s="23">
        <v>0</v>
      </c>
      <c r="G16" s="23">
        <v>6</v>
      </c>
      <c r="H16" s="23">
        <v>0</v>
      </c>
    </row>
    <row r="17" spans="1:8" ht="38.25">
      <c r="A17" s="2" t="s">
        <v>23</v>
      </c>
      <c r="B17" s="48">
        <v>398</v>
      </c>
      <c r="C17" s="23">
        <v>0</v>
      </c>
      <c r="D17" s="24">
        <v>398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43</v>
      </c>
      <c r="C18" s="23">
        <v>0</v>
      </c>
      <c r="D18" s="24">
        <v>20</v>
      </c>
      <c r="E18" s="31">
        <v>9</v>
      </c>
      <c r="F18" s="23">
        <v>14</v>
      </c>
      <c r="G18" s="23">
        <v>0</v>
      </c>
      <c r="H18" s="23">
        <v>0</v>
      </c>
    </row>
    <row r="19" spans="1:8" ht="25.5">
      <c r="A19" s="3" t="s">
        <v>25</v>
      </c>
      <c r="B19" s="48">
        <v>56</v>
      </c>
      <c r="C19" s="23">
        <v>0</v>
      </c>
      <c r="D19" s="24">
        <v>56</v>
      </c>
      <c r="E19" s="31">
        <v>0</v>
      </c>
      <c r="F19" s="23">
        <v>0</v>
      </c>
      <c r="G19" s="23">
        <v>0</v>
      </c>
      <c r="H19" s="23">
        <v>0</v>
      </c>
    </row>
    <row r="20" spans="1:8" ht="25.5">
      <c r="A20" s="3" t="s">
        <v>26</v>
      </c>
      <c r="B20" s="48">
        <v>63</v>
      </c>
      <c r="C20" s="23">
        <v>2</v>
      </c>
      <c r="D20" s="23">
        <v>48</v>
      </c>
      <c r="E20" s="31">
        <v>0</v>
      </c>
      <c r="F20" s="23">
        <v>13</v>
      </c>
      <c r="G20" s="23">
        <v>0</v>
      </c>
      <c r="H20" s="23">
        <v>0</v>
      </c>
    </row>
    <row r="21" spans="1:8" ht="15">
      <c r="A21" s="3" t="s">
        <v>15</v>
      </c>
      <c r="B21" s="4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22</v>
      </c>
      <c r="C22" s="23">
        <v>0</v>
      </c>
      <c r="D22" s="23">
        <v>0</v>
      </c>
      <c r="E22" s="34">
        <v>22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9" ht="15">
      <c r="A26" s="11" t="s">
        <v>22</v>
      </c>
      <c r="B26" s="48">
        <v>474</v>
      </c>
      <c r="C26" s="27">
        <v>0</v>
      </c>
      <c r="D26" s="27">
        <v>0</v>
      </c>
      <c r="E26" s="33">
        <v>16</v>
      </c>
      <c r="F26" s="27">
        <v>1</v>
      </c>
      <c r="G26" s="27">
        <v>115</v>
      </c>
      <c r="H26" s="27">
        <v>342</v>
      </c>
      <c r="I26" s="19"/>
    </row>
    <row r="27" spans="1:9" ht="15">
      <c r="A27" s="3" t="s">
        <v>9</v>
      </c>
      <c r="B27" s="48">
        <v>6</v>
      </c>
      <c r="C27" s="23">
        <v>0</v>
      </c>
      <c r="D27" s="23">
        <v>0</v>
      </c>
      <c r="E27" s="31">
        <v>0</v>
      </c>
      <c r="F27" s="23">
        <v>0</v>
      </c>
      <c r="G27" s="23">
        <v>6</v>
      </c>
      <c r="H27" s="23">
        <v>0</v>
      </c>
      <c r="I27" s="19"/>
    </row>
    <row r="28" spans="1:9" ht="38.25">
      <c r="A28" s="2" t="s">
        <v>23</v>
      </c>
      <c r="B28" s="48">
        <v>308</v>
      </c>
      <c r="C28" s="23">
        <v>0</v>
      </c>
      <c r="D28" s="23">
        <v>0</v>
      </c>
      <c r="E28" s="31">
        <v>0</v>
      </c>
      <c r="F28" s="23">
        <v>0</v>
      </c>
      <c r="G28" s="24">
        <v>104</v>
      </c>
      <c r="H28" s="24">
        <v>204</v>
      </c>
      <c r="I28" s="19"/>
    </row>
    <row r="29" spans="1:9" ht="38.25">
      <c r="A29" s="2" t="s">
        <v>24</v>
      </c>
      <c r="B29" s="48">
        <v>27</v>
      </c>
      <c r="C29" s="23">
        <v>0</v>
      </c>
      <c r="D29" s="23">
        <v>0</v>
      </c>
      <c r="E29" s="31">
        <v>0</v>
      </c>
      <c r="F29" s="23">
        <v>0</v>
      </c>
      <c r="G29" s="23">
        <v>5</v>
      </c>
      <c r="H29" s="23">
        <v>22</v>
      </c>
      <c r="I29" s="19"/>
    </row>
    <row r="30" spans="1:9" ht="25.5">
      <c r="A30" s="3" t="s">
        <v>25</v>
      </c>
      <c r="B30" s="48">
        <v>62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62</v>
      </c>
      <c r="I30" s="19"/>
    </row>
    <row r="31" spans="1:9" ht="25.5">
      <c r="A31" s="3" t="s">
        <v>26</v>
      </c>
      <c r="B31" s="48">
        <v>54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54</v>
      </c>
      <c r="I31" s="19"/>
    </row>
    <row r="32" spans="1:9" ht="15">
      <c r="A32" s="3" t="s">
        <v>15</v>
      </c>
      <c r="B32" s="4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I32" s="19"/>
    </row>
    <row r="33" spans="1:9" ht="15">
      <c r="A33" s="3" t="s">
        <v>16</v>
      </c>
      <c r="B33" s="48">
        <v>16</v>
      </c>
      <c r="C33" s="23">
        <v>0</v>
      </c>
      <c r="D33" s="23">
        <v>0</v>
      </c>
      <c r="E33" s="31">
        <v>16</v>
      </c>
      <c r="F33" s="23">
        <v>0</v>
      </c>
      <c r="G33" s="23">
        <v>0</v>
      </c>
      <c r="H33" s="23">
        <v>0</v>
      </c>
      <c r="I33" s="19"/>
    </row>
    <row r="34" spans="1:9" ht="15">
      <c r="A34" s="3" t="s">
        <v>17</v>
      </c>
      <c r="B34" s="4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I34" s="19"/>
    </row>
    <row r="35" spans="1:9" ht="15">
      <c r="A35" s="3" t="s">
        <v>29</v>
      </c>
      <c r="B35" s="48">
        <v>1</v>
      </c>
      <c r="C35" s="23">
        <v>0</v>
      </c>
      <c r="D35" s="23">
        <v>0</v>
      </c>
      <c r="E35" s="31">
        <v>0</v>
      </c>
      <c r="F35" s="23">
        <v>1</v>
      </c>
      <c r="G35" s="23">
        <v>0</v>
      </c>
      <c r="H35" s="23">
        <v>0</v>
      </c>
      <c r="I35" s="19"/>
    </row>
    <row r="36" spans="1:9" ht="15">
      <c r="A36" s="3" t="s">
        <v>18</v>
      </c>
      <c r="B36" s="4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I36" s="19"/>
    </row>
    <row r="37" spans="1:9" ht="15">
      <c r="A37" s="12" t="s">
        <v>41</v>
      </c>
      <c r="B37" s="48">
        <v>24</v>
      </c>
      <c r="C37" s="27">
        <v>0</v>
      </c>
      <c r="D37" s="27">
        <v>0</v>
      </c>
      <c r="E37" s="33">
        <v>0</v>
      </c>
      <c r="F37" s="27">
        <v>0</v>
      </c>
      <c r="G37" s="27">
        <v>22</v>
      </c>
      <c r="H37" s="35">
        <v>2</v>
      </c>
      <c r="I37" s="19"/>
    </row>
    <row r="38" spans="1:9" ht="15">
      <c r="A38" s="13" t="s">
        <v>14</v>
      </c>
      <c r="B38" s="52">
        <v>188</v>
      </c>
      <c r="C38" s="28">
        <v>0</v>
      </c>
      <c r="D38" s="28">
        <v>83</v>
      </c>
      <c r="E38" s="39">
        <v>5</v>
      </c>
      <c r="F38" s="36">
        <v>0</v>
      </c>
      <c r="G38" s="37">
        <v>49</v>
      </c>
      <c r="H38" s="37">
        <v>51</v>
      </c>
      <c r="I38" s="19"/>
    </row>
    <row r="39" spans="1:9" ht="15">
      <c r="A39" s="5" t="s">
        <v>45</v>
      </c>
      <c r="B39" s="45">
        <v>3504</v>
      </c>
      <c r="C39" s="46">
        <v>144</v>
      </c>
      <c r="D39" s="46">
        <v>560</v>
      </c>
      <c r="E39" s="46">
        <v>1162</v>
      </c>
      <c r="F39" s="46">
        <v>898</v>
      </c>
      <c r="G39" s="46">
        <v>451</v>
      </c>
      <c r="H39" s="46">
        <v>289</v>
      </c>
      <c r="I39" s="19"/>
    </row>
    <row r="40" spans="1:9" ht="15">
      <c r="A40" s="5" t="s">
        <v>46</v>
      </c>
      <c r="B40" s="45">
        <v>3441</v>
      </c>
      <c r="C40" s="46">
        <v>144</v>
      </c>
      <c r="D40" s="46">
        <v>560</v>
      </c>
      <c r="E40" s="46">
        <v>1110</v>
      </c>
      <c r="F40" s="46">
        <v>887</v>
      </c>
      <c r="G40" s="46">
        <v>451</v>
      </c>
      <c r="H40" s="46">
        <v>289</v>
      </c>
      <c r="I40" s="19"/>
    </row>
    <row r="41" spans="1:9" ht="15">
      <c r="A41" s="12" t="s">
        <v>13</v>
      </c>
      <c r="B41" s="48">
        <v>305</v>
      </c>
      <c r="C41" s="27">
        <v>57</v>
      </c>
      <c r="D41" s="27">
        <v>85</v>
      </c>
      <c r="E41" s="33">
        <v>9</v>
      </c>
      <c r="F41" s="27">
        <v>2</v>
      </c>
      <c r="G41" s="27">
        <v>94</v>
      </c>
      <c r="H41" s="27">
        <v>58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7</v>
      </c>
      <c r="C43" s="23">
        <v>0</v>
      </c>
      <c r="D43" s="23">
        <v>1</v>
      </c>
      <c r="E43" s="31">
        <v>0</v>
      </c>
      <c r="F43" s="23">
        <v>0</v>
      </c>
      <c r="G43" s="23">
        <v>5</v>
      </c>
      <c r="H43" s="23">
        <v>1</v>
      </c>
      <c r="I43" s="19"/>
    </row>
    <row r="44" spans="1:8" ht="15">
      <c r="A44" s="3" t="s">
        <v>19</v>
      </c>
      <c r="B44" s="48">
        <v>124</v>
      </c>
      <c r="C44" s="23">
        <v>55</v>
      </c>
      <c r="D44" s="23">
        <v>50</v>
      </c>
      <c r="E44" s="31">
        <v>0</v>
      </c>
      <c r="F44" s="23">
        <v>0</v>
      </c>
      <c r="G44" s="23">
        <v>19</v>
      </c>
      <c r="H44" s="23">
        <v>0</v>
      </c>
    </row>
    <row r="45" spans="1:9" ht="15">
      <c r="A45" s="3" t="s">
        <v>49</v>
      </c>
      <c r="B45" s="48">
        <v>6</v>
      </c>
      <c r="C45" s="29">
        <v>0</v>
      </c>
      <c r="D45" s="29">
        <v>0</v>
      </c>
      <c r="E45" s="38">
        <v>0</v>
      </c>
      <c r="F45" s="23">
        <v>0</v>
      </c>
      <c r="G45" s="23">
        <v>6</v>
      </c>
      <c r="H45" s="23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3">
        <v>0</v>
      </c>
      <c r="H46" s="23">
        <v>0</v>
      </c>
      <c r="I46" s="19"/>
    </row>
    <row r="47" spans="1:9" ht="15">
      <c r="A47" s="3" t="s">
        <v>50</v>
      </c>
      <c r="B47" s="48">
        <v>4</v>
      </c>
      <c r="C47" s="23">
        <v>0</v>
      </c>
      <c r="D47" s="23">
        <v>0</v>
      </c>
      <c r="E47" s="31">
        <v>2</v>
      </c>
      <c r="F47" s="23">
        <v>0</v>
      </c>
      <c r="G47" s="23">
        <v>2</v>
      </c>
      <c r="H47" s="23">
        <v>0</v>
      </c>
      <c r="I47" s="19"/>
    </row>
    <row r="48" spans="1:9" ht="15">
      <c r="A48" s="3" t="s">
        <v>30</v>
      </c>
      <c r="B48" s="48">
        <v>138</v>
      </c>
      <c r="C48" s="23">
        <v>2</v>
      </c>
      <c r="D48" s="23">
        <v>30</v>
      </c>
      <c r="E48" s="31">
        <v>2</v>
      </c>
      <c r="F48" s="32">
        <v>2</v>
      </c>
      <c r="G48" s="23">
        <v>48</v>
      </c>
      <c r="H48" s="23">
        <v>54</v>
      </c>
      <c r="I48" s="19"/>
    </row>
    <row r="49" spans="1:9" ht="15" customHeight="1">
      <c r="A49" s="3" t="s">
        <v>35</v>
      </c>
      <c r="B49" s="48">
        <v>4</v>
      </c>
      <c r="C49" s="23">
        <v>0</v>
      </c>
      <c r="D49" s="23">
        <v>2</v>
      </c>
      <c r="E49" s="31">
        <v>0</v>
      </c>
      <c r="F49" s="23">
        <v>0</v>
      </c>
      <c r="G49" s="23">
        <v>1</v>
      </c>
      <c r="H49" s="23">
        <v>1</v>
      </c>
      <c r="I49" s="19"/>
    </row>
    <row r="50" spans="1:9" ht="15">
      <c r="A50" s="3" t="s">
        <v>61</v>
      </c>
      <c r="B50" s="48">
        <v>1</v>
      </c>
      <c r="C50" s="32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7</v>
      </c>
      <c r="C51" s="23">
        <v>0</v>
      </c>
      <c r="D51" s="23">
        <v>1</v>
      </c>
      <c r="E51" s="31">
        <v>5</v>
      </c>
      <c r="F51" s="23">
        <v>0</v>
      </c>
      <c r="G51" s="23">
        <v>1</v>
      </c>
      <c r="H51" s="23">
        <v>0</v>
      </c>
      <c r="I51" s="19"/>
    </row>
    <row r="52" spans="1:9" ht="15" customHeight="1">
      <c r="A52" s="3" t="s">
        <v>51</v>
      </c>
      <c r="B52" s="48">
        <v>8</v>
      </c>
      <c r="C52" s="23">
        <v>0</v>
      </c>
      <c r="D52" s="23">
        <v>1</v>
      </c>
      <c r="E52" s="31">
        <v>0</v>
      </c>
      <c r="F52" s="23">
        <v>0</v>
      </c>
      <c r="G52" s="23">
        <v>5</v>
      </c>
      <c r="H52" s="23">
        <v>2</v>
      </c>
      <c r="I52" s="19"/>
    </row>
    <row r="53" spans="1:9" ht="15">
      <c r="A53" s="3" t="s">
        <v>31</v>
      </c>
      <c r="B53" s="48">
        <v>6</v>
      </c>
      <c r="C53" s="23">
        <v>0</v>
      </c>
      <c r="D53" s="23">
        <v>0</v>
      </c>
      <c r="E53" s="31">
        <v>0</v>
      </c>
      <c r="F53" s="23">
        <v>0</v>
      </c>
      <c r="G53" s="23">
        <v>6</v>
      </c>
      <c r="H53" s="23">
        <v>0</v>
      </c>
      <c r="I53" s="19"/>
    </row>
    <row r="54" spans="1:9" ht="15">
      <c r="A54" s="12" t="s">
        <v>11</v>
      </c>
      <c r="B54" s="48">
        <v>943</v>
      </c>
      <c r="C54" s="27">
        <v>0</v>
      </c>
      <c r="D54" s="27">
        <v>28</v>
      </c>
      <c r="E54" s="33">
        <v>909</v>
      </c>
      <c r="F54" s="27">
        <v>0</v>
      </c>
      <c r="G54" s="27">
        <v>6</v>
      </c>
      <c r="H54" s="27">
        <v>0</v>
      </c>
      <c r="I54" s="19"/>
    </row>
    <row r="55" spans="1:9" ht="15">
      <c r="A55" s="3" t="s">
        <v>52</v>
      </c>
      <c r="B55" s="48">
        <v>34</v>
      </c>
      <c r="C55" s="23">
        <v>0</v>
      </c>
      <c r="D55" s="23">
        <v>0</v>
      </c>
      <c r="E55" s="31">
        <v>34</v>
      </c>
      <c r="F55" s="23">
        <v>0</v>
      </c>
      <c r="G55" s="23">
        <v>0</v>
      </c>
      <c r="H55" s="23">
        <v>0</v>
      </c>
      <c r="I55" s="19"/>
    </row>
    <row r="56" spans="1:9" ht="15">
      <c r="A56" s="3" t="s">
        <v>53</v>
      </c>
      <c r="B56" s="48">
        <v>888</v>
      </c>
      <c r="C56" s="23">
        <v>0</v>
      </c>
      <c r="D56" s="23">
        <v>20</v>
      </c>
      <c r="E56" s="31">
        <v>863</v>
      </c>
      <c r="F56" s="23">
        <v>0</v>
      </c>
      <c r="G56" s="23">
        <v>5</v>
      </c>
      <c r="H56" s="23">
        <v>0</v>
      </c>
      <c r="I56" s="19"/>
    </row>
    <row r="57" spans="1:9" ht="15">
      <c r="A57" s="3" t="s">
        <v>12</v>
      </c>
      <c r="B57" s="48">
        <v>9</v>
      </c>
      <c r="C57" s="23">
        <v>0</v>
      </c>
      <c r="D57" s="23">
        <v>0</v>
      </c>
      <c r="E57" s="31">
        <v>9</v>
      </c>
      <c r="F57" s="23">
        <v>0</v>
      </c>
      <c r="G57" s="23">
        <v>0</v>
      </c>
      <c r="H57" s="23">
        <v>0</v>
      </c>
      <c r="I57" s="19"/>
    </row>
    <row r="58" spans="1:9" ht="15">
      <c r="A58" s="3" t="s">
        <v>54</v>
      </c>
      <c r="B58" s="48">
        <v>9</v>
      </c>
      <c r="C58" s="23">
        <v>0</v>
      </c>
      <c r="D58" s="23">
        <v>8</v>
      </c>
      <c r="E58" s="31">
        <v>0</v>
      </c>
      <c r="F58" s="23">
        <v>0</v>
      </c>
      <c r="G58" s="23">
        <v>1</v>
      </c>
      <c r="H58" s="23">
        <v>0</v>
      </c>
      <c r="I58" s="19"/>
    </row>
    <row r="59" spans="1:9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  <c r="I59" s="19"/>
    </row>
    <row r="60" spans="1:9" ht="15" customHeight="1">
      <c r="A60" s="3" t="s">
        <v>33</v>
      </c>
      <c r="B60" s="48">
        <v>2</v>
      </c>
      <c r="C60" s="23">
        <v>0</v>
      </c>
      <c r="D60" s="23">
        <v>0</v>
      </c>
      <c r="E60" s="31">
        <v>2</v>
      </c>
      <c r="F60" s="23">
        <v>0</v>
      </c>
      <c r="G60" s="23">
        <v>0</v>
      </c>
      <c r="H60" s="23">
        <v>0</v>
      </c>
      <c r="I60" s="19"/>
    </row>
    <row r="61" spans="1:9" ht="15">
      <c r="A61" s="12" t="s">
        <v>34</v>
      </c>
      <c r="B61" s="48">
        <v>2193</v>
      </c>
      <c r="C61" s="27">
        <v>87</v>
      </c>
      <c r="D61" s="27">
        <v>447</v>
      </c>
      <c r="E61" s="27">
        <v>192</v>
      </c>
      <c r="F61" s="27">
        <v>885</v>
      </c>
      <c r="G61" s="27">
        <v>351</v>
      </c>
      <c r="H61" s="27">
        <v>231</v>
      </c>
      <c r="I61" s="19"/>
    </row>
    <row r="62" spans="1:9" ht="15">
      <c r="A62" s="3" t="s">
        <v>55</v>
      </c>
      <c r="B62" s="48">
        <v>1722</v>
      </c>
      <c r="C62" s="23">
        <v>60</v>
      </c>
      <c r="D62" s="23">
        <v>323</v>
      </c>
      <c r="E62" s="31">
        <v>94</v>
      </c>
      <c r="F62" s="23">
        <v>871</v>
      </c>
      <c r="G62" s="23">
        <v>205</v>
      </c>
      <c r="H62" s="23">
        <v>169</v>
      </c>
      <c r="I62" s="19"/>
    </row>
    <row r="63" spans="1:9" ht="15">
      <c r="A63" s="3" t="s">
        <v>10</v>
      </c>
      <c r="B63" s="48">
        <v>368</v>
      </c>
      <c r="C63" s="23">
        <v>26</v>
      </c>
      <c r="D63" s="23">
        <v>121</v>
      </c>
      <c r="E63" s="31">
        <v>7</v>
      </c>
      <c r="F63" s="23">
        <v>12</v>
      </c>
      <c r="G63" s="23">
        <v>140</v>
      </c>
      <c r="H63" s="23">
        <v>62</v>
      </c>
      <c r="I63" s="19"/>
    </row>
    <row r="64" spans="1:8" ht="15">
      <c r="A64" s="3" t="s">
        <v>60</v>
      </c>
      <c r="B64" s="48">
        <v>103</v>
      </c>
      <c r="C64" s="23">
        <v>1</v>
      </c>
      <c r="D64" s="23">
        <v>3</v>
      </c>
      <c r="E64" s="31">
        <v>91</v>
      </c>
      <c r="F64" s="23">
        <v>2</v>
      </c>
      <c r="G64" s="23">
        <v>6</v>
      </c>
      <c r="H64" s="23">
        <v>0</v>
      </c>
    </row>
    <row r="65" spans="1:9" ht="25.5">
      <c r="A65" s="12" t="s">
        <v>7</v>
      </c>
      <c r="B65" s="48">
        <v>63</v>
      </c>
      <c r="C65" s="27">
        <v>0</v>
      </c>
      <c r="D65" s="27">
        <v>0</v>
      </c>
      <c r="E65" s="33">
        <v>52</v>
      </c>
      <c r="F65" s="27">
        <v>11</v>
      </c>
      <c r="G65" s="27">
        <v>0</v>
      </c>
      <c r="H65" s="27">
        <v>0</v>
      </c>
      <c r="I65" s="19"/>
    </row>
    <row r="66" spans="1:8" ht="15">
      <c r="A66" s="13" t="s">
        <v>6</v>
      </c>
      <c r="B66" s="52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</row>
    <row r="67" spans="2:8" ht="15">
      <c r="B67" s="18"/>
      <c r="C67" s="18"/>
      <c r="D67" s="18"/>
      <c r="E67" s="18"/>
      <c r="F67" s="18"/>
      <c r="G67" s="18"/>
      <c r="H67" s="1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view="pageLayout" zoomScaleNormal="130" workbookViewId="0" topLeftCell="A1">
      <selection activeCell="A6" sqref="A6:A7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145" t="s">
        <v>65</v>
      </c>
      <c r="B3" s="14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47" t="s">
        <v>36</v>
      </c>
      <c r="B5" s="147"/>
      <c r="C5" s="147"/>
      <c r="D5" s="148"/>
      <c r="E5" s="148"/>
      <c r="F5" s="148"/>
      <c r="G5" s="148"/>
      <c r="H5" s="148"/>
    </row>
    <row r="6" spans="1:8" ht="1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1.75" customHeight="1">
      <c r="A7" s="150"/>
      <c r="B7" s="152"/>
      <c r="C7" s="152"/>
      <c r="D7" s="152"/>
      <c r="E7" s="152"/>
      <c r="F7" s="152"/>
      <c r="G7" s="152"/>
      <c r="H7" s="155"/>
    </row>
    <row r="8" spans="1:8" ht="15">
      <c r="A8" s="4" t="s">
        <v>56</v>
      </c>
      <c r="B8" s="54">
        <v>709</v>
      </c>
      <c r="C8" s="40">
        <v>0</v>
      </c>
      <c r="D8" s="41">
        <v>0</v>
      </c>
      <c r="E8" s="40">
        <v>7</v>
      </c>
      <c r="F8" s="40">
        <v>698</v>
      </c>
      <c r="G8" s="40">
        <v>4</v>
      </c>
      <c r="H8" s="40">
        <v>0</v>
      </c>
    </row>
    <row r="9" spans="1:8" ht="15">
      <c r="A9" s="3" t="s">
        <v>1</v>
      </c>
      <c r="B9" s="48">
        <v>286</v>
      </c>
      <c r="C9" s="23">
        <v>0</v>
      </c>
      <c r="D9" s="23">
        <v>0</v>
      </c>
      <c r="E9" s="31">
        <v>0</v>
      </c>
      <c r="F9" s="23">
        <v>0</v>
      </c>
      <c r="G9" s="23">
        <v>286</v>
      </c>
      <c r="H9" s="23">
        <v>0</v>
      </c>
    </row>
    <row r="10" spans="1:8" ht="15">
      <c r="A10" s="3" t="s">
        <v>2</v>
      </c>
      <c r="B10" s="48">
        <v>1818</v>
      </c>
      <c r="C10" s="23">
        <v>60</v>
      </c>
      <c r="D10" s="23">
        <v>838</v>
      </c>
      <c r="E10" s="31">
        <v>920</v>
      </c>
      <c r="F10" s="32">
        <v>0</v>
      </c>
      <c r="G10" s="32">
        <v>0</v>
      </c>
      <c r="H10" s="23">
        <v>0</v>
      </c>
    </row>
    <row r="11" spans="1:8" ht="15">
      <c r="A11" s="3" t="s">
        <v>3</v>
      </c>
      <c r="B11" s="48">
        <v>15</v>
      </c>
      <c r="C11" s="23">
        <v>0</v>
      </c>
      <c r="D11" s="23">
        <v>0</v>
      </c>
      <c r="E11" s="31">
        <v>15</v>
      </c>
      <c r="F11" s="23">
        <v>0</v>
      </c>
      <c r="G11" s="32">
        <v>0</v>
      </c>
      <c r="H11" s="23">
        <v>0</v>
      </c>
    </row>
    <row r="12" spans="1:8" ht="15">
      <c r="A12" s="3" t="s">
        <v>4</v>
      </c>
      <c r="B12" s="50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52">
        <v>-2</v>
      </c>
      <c r="C13" s="25">
        <v>15</v>
      </c>
      <c r="D13" s="23">
        <v>-1</v>
      </c>
      <c r="E13" s="31">
        <v>-16</v>
      </c>
      <c r="F13" s="32">
        <v>0</v>
      </c>
      <c r="G13" s="23">
        <v>0</v>
      </c>
      <c r="H13" s="23">
        <v>0</v>
      </c>
    </row>
    <row r="14" spans="1:13" ht="15">
      <c r="A14" s="5" t="s">
        <v>43</v>
      </c>
      <c r="B14" s="48">
        <v>2796</v>
      </c>
      <c r="C14" s="28">
        <v>75</v>
      </c>
      <c r="D14" s="46">
        <v>837</v>
      </c>
      <c r="E14" s="46">
        <v>896</v>
      </c>
      <c r="F14" s="46">
        <v>698</v>
      </c>
      <c r="G14" s="46">
        <v>290</v>
      </c>
      <c r="H14" s="46">
        <v>0</v>
      </c>
      <c r="I14" s="19"/>
      <c r="J14" s="19"/>
      <c r="K14" s="19"/>
      <c r="L14" s="19"/>
      <c r="M14" s="19"/>
    </row>
    <row r="15" spans="1:13" ht="15">
      <c r="A15" s="10" t="s">
        <v>8</v>
      </c>
      <c r="B15" s="54">
        <v>424</v>
      </c>
      <c r="C15" s="27">
        <v>1</v>
      </c>
      <c r="D15" s="27">
        <v>369</v>
      </c>
      <c r="E15" s="33">
        <v>30</v>
      </c>
      <c r="F15" s="27">
        <v>20</v>
      </c>
      <c r="G15" s="27">
        <v>4</v>
      </c>
      <c r="H15" s="27">
        <v>0</v>
      </c>
      <c r="I15" s="19"/>
      <c r="J15" s="19"/>
      <c r="K15" s="19"/>
      <c r="L15" s="19"/>
      <c r="M15" s="19"/>
    </row>
    <row r="16" spans="1:8" ht="15">
      <c r="A16" s="3" t="s">
        <v>9</v>
      </c>
      <c r="B16" s="48">
        <v>4</v>
      </c>
      <c r="C16" s="23">
        <v>0</v>
      </c>
      <c r="D16" s="23">
        <v>0</v>
      </c>
      <c r="E16" s="34">
        <v>0</v>
      </c>
      <c r="F16" s="23">
        <v>0</v>
      </c>
      <c r="G16" s="23">
        <v>4</v>
      </c>
      <c r="H16" s="23">
        <v>0</v>
      </c>
    </row>
    <row r="17" spans="1:8" ht="38.25">
      <c r="A17" s="2" t="s">
        <v>23</v>
      </c>
      <c r="B17" s="48">
        <v>279</v>
      </c>
      <c r="C17" s="23">
        <v>0</v>
      </c>
      <c r="D17" s="23">
        <v>279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v>32</v>
      </c>
      <c r="C18" s="23">
        <v>0</v>
      </c>
      <c r="D18" s="23">
        <v>12</v>
      </c>
      <c r="E18" s="31">
        <v>11</v>
      </c>
      <c r="F18" s="23">
        <v>9</v>
      </c>
      <c r="G18" s="23">
        <v>0</v>
      </c>
      <c r="H18" s="23">
        <v>0</v>
      </c>
    </row>
    <row r="19" spans="1:8" ht="25.5">
      <c r="A19" s="3" t="s">
        <v>25</v>
      </c>
      <c r="B19" s="48">
        <v>44</v>
      </c>
      <c r="C19" s="23">
        <v>0</v>
      </c>
      <c r="D19" s="23">
        <v>43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v>46</v>
      </c>
      <c r="C20" s="23">
        <v>1</v>
      </c>
      <c r="D20" s="23">
        <v>35</v>
      </c>
      <c r="E20" s="34">
        <v>1</v>
      </c>
      <c r="F20" s="23">
        <v>9</v>
      </c>
      <c r="G20" s="23">
        <v>0</v>
      </c>
      <c r="H20" s="23">
        <v>0</v>
      </c>
    </row>
    <row r="21" spans="1:8" ht="15">
      <c r="A21" s="3" t="s">
        <v>15</v>
      </c>
      <c r="B21" s="68">
        <v>0</v>
      </c>
      <c r="C21" s="23">
        <v>0</v>
      </c>
      <c r="D21" s="23">
        <v>0</v>
      </c>
      <c r="E21" s="34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v>18</v>
      </c>
      <c r="C22" s="23">
        <v>0</v>
      </c>
      <c r="D22" s="23">
        <v>0</v>
      </c>
      <c r="E22" s="31">
        <v>18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50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v>1</v>
      </c>
      <c r="C24" s="23">
        <v>0</v>
      </c>
      <c r="D24" s="23">
        <v>0</v>
      </c>
      <c r="E24" s="31">
        <v>0</v>
      </c>
      <c r="F24" s="23">
        <v>1</v>
      </c>
      <c r="G24" s="23">
        <v>0</v>
      </c>
      <c r="H24" s="23">
        <v>0</v>
      </c>
    </row>
    <row r="25" spans="1:8" ht="15">
      <c r="A25" s="3" t="s">
        <v>18</v>
      </c>
      <c r="B25" s="50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v>346</v>
      </c>
      <c r="C26" s="27">
        <v>0</v>
      </c>
      <c r="D26" s="27">
        <v>0</v>
      </c>
      <c r="E26" s="33">
        <v>15</v>
      </c>
      <c r="F26" s="27">
        <v>0</v>
      </c>
      <c r="G26" s="27">
        <v>78</v>
      </c>
      <c r="H26" s="27">
        <v>253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8" ht="15">
      <c r="A27" s="3" t="s">
        <v>9</v>
      </c>
      <c r="B27" s="48">
        <v>4</v>
      </c>
      <c r="C27" s="23">
        <v>0</v>
      </c>
      <c r="D27" s="23">
        <v>0</v>
      </c>
      <c r="E27" s="31">
        <v>0</v>
      </c>
      <c r="F27" s="23">
        <v>0</v>
      </c>
      <c r="G27" s="23">
        <v>4</v>
      </c>
      <c r="H27" s="23">
        <v>0</v>
      </c>
    </row>
    <row r="28" spans="1:8" ht="38.25">
      <c r="A28" s="2" t="s">
        <v>23</v>
      </c>
      <c r="B28" s="48">
        <v>217</v>
      </c>
      <c r="C28" s="23">
        <v>0</v>
      </c>
      <c r="D28" s="23">
        <v>0</v>
      </c>
      <c r="E28" s="31">
        <v>0</v>
      </c>
      <c r="F28" s="23">
        <v>0</v>
      </c>
      <c r="G28" s="24">
        <v>70</v>
      </c>
      <c r="H28" s="24">
        <v>147</v>
      </c>
    </row>
    <row r="29" spans="1:8" ht="38.25">
      <c r="A29" s="2" t="s">
        <v>24</v>
      </c>
      <c r="B29" s="48">
        <v>22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18</v>
      </c>
    </row>
    <row r="30" spans="1:8" ht="25.5">
      <c r="A30" s="3" t="s">
        <v>25</v>
      </c>
      <c r="B30" s="48">
        <v>47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47</v>
      </c>
    </row>
    <row r="31" spans="1:8" ht="25.5">
      <c r="A31" s="3" t="s">
        <v>26</v>
      </c>
      <c r="B31" s="48">
        <v>41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41</v>
      </c>
    </row>
    <row r="32" spans="1:8" ht="15">
      <c r="A32" s="3" t="s">
        <v>15</v>
      </c>
      <c r="B32" s="50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v>15</v>
      </c>
      <c r="C33" s="23">
        <v>0</v>
      </c>
      <c r="D33" s="23">
        <v>0</v>
      </c>
      <c r="E33" s="31">
        <v>15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50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50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v>19</v>
      </c>
      <c r="C37" s="27">
        <v>0</v>
      </c>
      <c r="D37" s="27">
        <v>0</v>
      </c>
      <c r="E37" s="33">
        <v>0</v>
      </c>
      <c r="F37" s="27">
        <v>0</v>
      </c>
      <c r="G37" s="27">
        <v>16</v>
      </c>
      <c r="H37" s="35">
        <v>3</v>
      </c>
      <c r="I37" s="20"/>
    </row>
    <row r="38" spans="1:9" ht="15.75" customHeight="1">
      <c r="A38" s="13" t="s">
        <v>14</v>
      </c>
      <c r="B38" s="52">
        <v>128</v>
      </c>
      <c r="C38" s="36">
        <v>0</v>
      </c>
      <c r="D38" s="28">
        <v>50</v>
      </c>
      <c r="E38" s="39">
        <v>4</v>
      </c>
      <c r="F38" s="36">
        <v>0</v>
      </c>
      <c r="G38" s="37">
        <v>37</v>
      </c>
      <c r="H38" s="37">
        <v>37</v>
      </c>
      <c r="I38" s="20"/>
    </row>
    <row r="39" spans="1:13" ht="15">
      <c r="A39" s="5" t="s">
        <v>45</v>
      </c>
      <c r="B39" s="45">
        <v>2571</v>
      </c>
      <c r="C39" s="46">
        <v>74</v>
      </c>
      <c r="D39" s="46">
        <v>418</v>
      </c>
      <c r="E39" s="46">
        <v>877</v>
      </c>
      <c r="F39" s="46">
        <v>678</v>
      </c>
      <c r="G39" s="46">
        <v>311</v>
      </c>
      <c r="H39" s="46">
        <v>213</v>
      </c>
      <c r="I39" s="19"/>
      <c r="J39" s="19"/>
      <c r="K39" s="19"/>
      <c r="L39" s="19"/>
      <c r="M39" s="19"/>
    </row>
    <row r="40" spans="1:9" ht="15">
      <c r="A40" s="5" t="s">
        <v>46</v>
      </c>
      <c r="B40" s="45">
        <v>2525</v>
      </c>
      <c r="C40" s="53">
        <v>74</v>
      </c>
      <c r="D40" s="53">
        <v>418</v>
      </c>
      <c r="E40" s="53">
        <v>840</v>
      </c>
      <c r="F40" s="53">
        <v>669</v>
      </c>
      <c r="G40" s="53">
        <v>311</v>
      </c>
      <c r="H40" s="53">
        <v>213</v>
      </c>
      <c r="I40" s="19"/>
    </row>
    <row r="41" spans="1:9" ht="15">
      <c r="A41" s="12" t="s">
        <v>13</v>
      </c>
      <c r="B41" s="48">
        <v>203</v>
      </c>
      <c r="C41" s="27">
        <v>24</v>
      </c>
      <c r="D41" s="27">
        <v>61</v>
      </c>
      <c r="E41" s="33">
        <v>9</v>
      </c>
      <c r="F41" s="27">
        <v>1</v>
      </c>
      <c r="G41" s="27">
        <v>64</v>
      </c>
      <c r="H41" s="27">
        <v>44</v>
      </c>
      <c r="I41" s="19"/>
    </row>
    <row r="42" spans="1:9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I42" s="19"/>
    </row>
    <row r="43" spans="1:9" ht="15">
      <c r="A43" s="3" t="s">
        <v>48</v>
      </c>
      <c r="B43" s="48">
        <v>5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0</v>
      </c>
      <c r="I43" s="19"/>
    </row>
    <row r="44" spans="1:9" ht="15">
      <c r="A44" s="3" t="s">
        <v>19</v>
      </c>
      <c r="B44" s="48">
        <v>69</v>
      </c>
      <c r="C44" s="23">
        <v>22</v>
      </c>
      <c r="D44" s="23">
        <v>33</v>
      </c>
      <c r="E44" s="31">
        <v>3</v>
      </c>
      <c r="F44" s="23">
        <v>0</v>
      </c>
      <c r="G44" s="23">
        <v>11</v>
      </c>
      <c r="H44" s="32">
        <v>0</v>
      </c>
      <c r="I44" s="19"/>
    </row>
    <row r="45" spans="1:9" ht="15">
      <c r="A45" s="3" t="s">
        <v>49</v>
      </c>
      <c r="B45" s="48">
        <v>4</v>
      </c>
      <c r="C45" s="29">
        <v>0</v>
      </c>
      <c r="D45" s="29">
        <v>0</v>
      </c>
      <c r="E45" s="38">
        <v>0</v>
      </c>
      <c r="F45" s="23">
        <v>0</v>
      </c>
      <c r="G45" s="23">
        <v>4</v>
      </c>
      <c r="H45" s="32">
        <v>0</v>
      </c>
      <c r="I45" s="19"/>
    </row>
    <row r="46" spans="1:9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9">
        <v>0</v>
      </c>
      <c r="H46" s="23">
        <v>0</v>
      </c>
      <c r="I46" s="19"/>
    </row>
    <row r="47" spans="1:9" ht="15">
      <c r="A47" s="3" t="s">
        <v>50</v>
      </c>
      <c r="B47" s="48"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19"/>
    </row>
    <row r="48" spans="1:9" ht="15">
      <c r="A48" s="3" t="s">
        <v>30</v>
      </c>
      <c r="B48" s="48">
        <v>103</v>
      </c>
      <c r="C48" s="23">
        <v>2</v>
      </c>
      <c r="D48" s="23">
        <v>22</v>
      </c>
      <c r="E48" s="31">
        <v>2</v>
      </c>
      <c r="F48" s="23">
        <v>1</v>
      </c>
      <c r="G48" s="23">
        <v>34</v>
      </c>
      <c r="H48" s="23">
        <v>42</v>
      </c>
      <c r="I48" s="19"/>
    </row>
    <row r="49" spans="1:9" ht="15" customHeight="1">
      <c r="A49" s="3" t="s">
        <v>35</v>
      </c>
      <c r="B49" s="48">
        <v>1</v>
      </c>
      <c r="C49" s="23">
        <v>0</v>
      </c>
      <c r="D49" s="23">
        <v>1</v>
      </c>
      <c r="E49" s="31">
        <v>0</v>
      </c>
      <c r="F49" s="23">
        <v>0</v>
      </c>
      <c r="G49" s="29">
        <v>0</v>
      </c>
      <c r="H49" s="29">
        <v>0</v>
      </c>
      <c r="I49" s="19"/>
    </row>
    <row r="50" spans="1:9" ht="15">
      <c r="A50" s="3" t="s">
        <v>61</v>
      </c>
      <c r="B50" s="48">
        <v>2</v>
      </c>
      <c r="C50" s="23">
        <v>0</v>
      </c>
      <c r="D50" s="23">
        <v>1</v>
      </c>
      <c r="E50" s="31">
        <v>0</v>
      </c>
      <c r="F50" s="32">
        <v>0</v>
      </c>
      <c r="G50" s="23">
        <v>1</v>
      </c>
      <c r="H50" s="32">
        <v>0</v>
      </c>
      <c r="I50" s="19"/>
    </row>
    <row r="51" spans="1:9" ht="15">
      <c r="A51" s="3" t="s">
        <v>21</v>
      </c>
      <c r="B51" s="48">
        <v>5</v>
      </c>
      <c r="C51" s="23">
        <v>0</v>
      </c>
      <c r="D51" s="23">
        <v>1</v>
      </c>
      <c r="E51" s="31">
        <v>3</v>
      </c>
      <c r="F51" s="32">
        <v>0</v>
      </c>
      <c r="G51" s="23">
        <v>1</v>
      </c>
      <c r="H51" s="32">
        <v>0</v>
      </c>
      <c r="I51" s="19"/>
    </row>
    <row r="52" spans="1:9" ht="15" customHeight="1">
      <c r="A52" s="3" t="s">
        <v>51</v>
      </c>
      <c r="B52" s="48">
        <v>7</v>
      </c>
      <c r="C52" s="23">
        <v>0</v>
      </c>
      <c r="D52" s="32">
        <v>1</v>
      </c>
      <c r="E52" s="31">
        <v>0</v>
      </c>
      <c r="F52" s="32">
        <v>0</v>
      </c>
      <c r="G52" s="23">
        <v>4</v>
      </c>
      <c r="H52" s="23">
        <v>2</v>
      </c>
      <c r="I52" s="19"/>
    </row>
    <row r="53" spans="1:9" ht="15">
      <c r="A53" s="3" t="s">
        <v>31</v>
      </c>
      <c r="B53" s="48">
        <v>5</v>
      </c>
      <c r="C53" s="23">
        <v>0</v>
      </c>
      <c r="D53" s="23">
        <v>1</v>
      </c>
      <c r="E53" s="31">
        <v>0</v>
      </c>
      <c r="F53" s="32">
        <v>0</v>
      </c>
      <c r="G53" s="23">
        <v>4</v>
      </c>
      <c r="H53" s="23">
        <v>0</v>
      </c>
      <c r="I53" s="19"/>
    </row>
    <row r="54" spans="1:9" ht="15">
      <c r="A54" s="12" t="s">
        <v>11</v>
      </c>
      <c r="B54" s="48">
        <v>717</v>
      </c>
      <c r="C54" s="27">
        <v>0</v>
      </c>
      <c r="D54" s="27">
        <v>25</v>
      </c>
      <c r="E54" s="33">
        <v>686</v>
      </c>
      <c r="F54" s="27">
        <v>0</v>
      </c>
      <c r="G54" s="27">
        <v>6</v>
      </c>
      <c r="H54" s="27">
        <v>0</v>
      </c>
      <c r="I54" s="19"/>
    </row>
    <row r="55" spans="1:8" ht="15">
      <c r="A55" s="3" t="s">
        <v>52</v>
      </c>
      <c r="B55" s="48">
        <v>33</v>
      </c>
      <c r="C55" s="23">
        <v>0</v>
      </c>
      <c r="D55" s="23">
        <v>0</v>
      </c>
      <c r="E55" s="31">
        <v>33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v>661</v>
      </c>
      <c r="C56" s="23">
        <v>0</v>
      </c>
      <c r="D56" s="23">
        <v>19</v>
      </c>
      <c r="E56" s="31">
        <v>638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v>13</v>
      </c>
      <c r="C57" s="23">
        <v>0</v>
      </c>
      <c r="D57" s="23">
        <v>0</v>
      </c>
      <c r="E57" s="31">
        <v>13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v>8</v>
      </c>
      <c r="C58" s="23">
        <v>0</v>
      </c>
      <c r="D58" s="23">
        <v>6</v>
      </c>
      <c r="E58" s="31">
        <v>0</v>
      </c>
      <c r="F58" s="23">
        <v>0</v>
      </c>
      <c r="G58" s="23">
        <v>2</v>
      </c>
      <c r="H58" s="23">
        <v>0</v>
      </c>
    </row>
    <row r="59" spans="1:8" ht="15">
      <c r="A59" s="3" t="s">
        <v>32</v>
      </c>
      <c r="B59" s="48"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v>1605</v>
      </c>
      <c r="C61" s="27">
        <v>50</v>
      </c>
      <c r="D61" s="27">
        <v>332</v>
      </c>
      <c r="E61" s="27">
        <v>145</v>
      </c>
      <c r="F61" s="27">
        <v>668</v>
      </c>
      <c r="G61" s="27">
        <v>241</v>
      </c>
      <c r="H61" s="27">
        <v>169</v>
      </c>
      <c r="I61" s="19"/>
    </row>
    <row r="62" spans="1:8" ht="15">
      <c r="A62" s="3" t="s">
        <v>55</v>
      </c>
      <c r="B62" s="48">
        <v>1257</v>
      </c>
      <c r="C62" s="23">
        <v>31</v>
      </c>
      <c r="D62" s="23">
        <v>236</v>
      </c>
      <c r="E62" s="31">
        <v>69</v>
      </c>
      <c r="F62" s="23">
        <v>658</v>
      </c>
      <c r="G62" s="23">
        <v>140</v>
      </c>
      <c r="H62" s="23">
        <v>123</v>
      </c>
    </row>
    <row r="63" spans="1:8" ht="15">
      <c r="A63" s="3" t="s">
        <v>10</v>
      </c>
      <c r="B63" s="48">
        <v>268</v>
      </c>
      <c r="C63" s="23">
        <v>18</v>
      </c>
      <c r="D63" s="23">
        <v>94</v>
      </c>
      <c r="E63" s="31">
        <v>4</v>
      </c>
      <c r="F63" s="32">
        <v>9</v>
      </c>
      <c r="G63" s="23">
        <v>97</v>
      </c>
      <c r="H63" s="23">
        <v>46</v>
      </c>
    </row>
    <row r="64" spans="1:8" ht="15">
      <c r="A64" s="3" t="s">
        <v>60</v>
      </c>
      <c r="B64" s="48">
        <v>80</v>
      </c>
      <c r="C64" s="32">
        <v>1</v>
      </c>
      <c r="D64" s="23">
        <v>2</v>
      </c>
      <c r="E64" s="31">
        <v>72</v>
      </c>
      <c r="F64" s="23">
        <v>1</v>
      </c>
      <c r="G64" s="23">
        <v>4</v>
      </c>
      <c r="H64" s="32">
        <v>0</v>
      </c>
    </row>
    <row r="65" spans="1:9" ht="25.5">
      <c r="A65" s="12" t="s">
        <v>7</v>
      </c>
      <c r="B65" s="48">
        <v>46</v>
      </c>
      <c r="C65" s="27">
        <v>0</v>
      </c>
      <c r="D65" s="27">
        <v>0</v>
      </c>
      <c r="E65" s="33">
        <v>37</v>
      </c>
      <c r="F65" s="27">
        <v>9</v>
      </c>
      <c r="G65" s="27">
        <v>0</v>
      </c>
      <c r="H65" s="27">
        <v>0</v>
      </c>
      <c r="I65" s="20"/>
    </row>
    <row r="66" spans="1:9" ht="15">
      <c r="A66" s="13" t="s">
        <v>6</v>
      </c>
      <c r="B66" s="59">
        <v>0</v>
      </c>
      <c r="C66" s="25">
        <v>0</v>
      </c>
      <c r="D66" s="25">
        <v>0</v>
      </c>
      <c r="E66" s="25">
        <v>0</v>
      </c>
      <c r="F66" s="25" t="s">
        <v>39</v>
      </c>
      <c r="G66" s="25">
        <v>0</v>
      </c>
      <c r="H66" s="25">
        <v>0</v>
      </c>
      <c r="I66" s="19"/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view="pageLayout" zoomScaleSheetLayoutView="100" workbookViewId="0" topLeftCell="A1">
      <selection activeCell="A3" sqref="A3:H3"/>
    </sheetView>
  </sheetViews>
  <sheetFormatPr defaultColWidth="9.140625" defaultRowHeight="15"/>
  <cols>
    <col min="1" max="1" width="28.7109375" style="7" customWidth="1"/>
    <col min="2" max="2" width="8.7109375" style="8" customWidth="1"/>
    <col min="3" max="3" width="7.7109375" style="8" customWidth="1"/>
    <col min="4" max="4" width="7.7109375" style="7" customWidth="1"/>
    <col min="5" max="5" width="8.57421875" style="7" customWidth="1"/>
    <col min="6" max="6" width="9.00390625" style="7" customWidth="1"/>
    <col min="7" max="8" width="8.28125" style="7" customWidth="1"/>
  </cols>
  <sheetData>
    <row r="1" spans="1:8" ht="15">
      <c r="A1" s="14"/>
      <c r="B1" s="15"/>
      <c r="C1" s="15"/>
      <c r="D1" s="15"/>
      <c r="E1" s="15"/>
      <c r="F1" s="15"/>
      <c r="G1" s="15"/>
      <c r="H1" s="15"/>
    </row>
    <row r="2" spans="1:8" ht="15">
      <c r="A2" s="14"/>
      <c r="B2" s="15"/>
      <c r="C2" s="15"/>
      <c r="D2" s="15"/>
      <c r="E2" s="15"/>
      <c r="F2" s="15"/>
      <c r="G2" s="15"/>
      <c r="H2" s="15"/>
    </row>
    <row r="3" spans="1:8" ht="15.75">
      <c r="A3" s="145" t="s">
        <v>66</v>
      </c>
      <c r="B3" s="14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47" t="s">
        <v>37</v>
      </c>
      <c r="B5" s="147"/>
      <c r="C5" s="147"/>
      <c r="D5" s="147"/>
      <c r="E5" s="147"/>
      <c r="F5" s="147"/>
      <c r="G5" s="147"/>
      <c r="H5" s="147"/>
    </row>
    <row r="6" spans="1:8" ht="20.2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18" customHeight="1">
      <c r="A7" s="150"/>
      <c r="B7" s="152"/>
      <c r="C7" s="152"/>
      <c r="D7" s="152"/>
      <c r="E7" s="152"/>
      <c r="F7" s="152"/>
      <c r="G7" s="152"/>
      <c r="H7" s="155"/>
    </row>
    <row r="8" spans="1:9" ht="15">
      <c r="A8" s="4" t="s">
        <v>56</v>
      </c>
      <c r="B8" s="63">
        <f>SUM(C8:H8)</f>
        <v>29584</v>
      </c>
      <c r="C8" s="67">
        <v>0</v>
      </c>
      <c r="D8" s="62">
        <v>4</v>
      </c>
      <c r="E8" s="64">
        <v>273</v>
      </c>
      <c r="F8" s="62">
        <v>29149</v>
      </c>
      <c r="G8" s="62">
        <v>158</v>
      </c>
      <c r="H8" s="62">
        <v>0</v>
      </c>
      <c r="I8" s="19"/>
    </row>
    <row r="9" spans="1:8" ht="15">
      <c r="A9" s="3" t="s">
        <v>1</v>
      </c>
      <c r="B9" s="48">
        <f aca="true" t="shared" si="0" ref="B9:B66">SUM(C9:H9)</f>
        <v>11967</v>
      </c>
      <c r="C9" s="23">
        <v>0</v>
      </c>
      <c r="D9" s="23">
        <v>0</v>
      </c>
      <c r="E9" s="31">
        <v>0</v>
      </c>
      <c r="F9" s="23">
        <v>0</v>
      </c>
      <c r="G9" s="23">
        <v>11967</v>
      </c>
      <c r="H9" s="23">
        <v>0</v>
      </c>
    </row>
    <row r="10" spans="1:8" ht="15">
      <c r="A10" s="3" t="s">
        <v>2</v>
      </c>
      <c r="B10" s="48">
        <f t="shared" si="0"/>
        <v>76320</v>
      </c>
      <c r="C10" s="23">
        <v>2519</v>
      </c>
      <c r="D10" s="23">
        <v>35159</v>
      </c>
      <c r="E10" s="31">
        <v>38623</v>
      </c>
      <c r="F10" s="23">
        <v>6</v>
      </c>
      <c r="G10" s="23">
        <v>13</v>
      </c>
      <c r="H10" s="23">
        <v>0</v>
      </c>
    </row>
    <row r="11" spans="1:8" ht="15">
      <c r="A11" s="3" t="s">
        <v>3</v>
      </c>
      <c r="B11" s="48">
        <f t="shared" si="0"/>
        <v>634</v>
      </c>
      <c r="C11" s="23">
        <v>0</v>
      </c>
      <c r="D11" s="23">
        <v>0</v>
      </c>
      <c r="E11" s="31">
        <v>629</v>
      </c>
      <c r="F11" s="23">
        <v>5</v>
      </c>
      <c r="G11" s="32">
        <v>0</v>
      </c>
      <c r="H11" s="23">
        <v>0</v>
      </c>
    </row>
    <row r="12" spans="1:8" ht="15">
      <c r="A12" s="3" t="s">
        <v>4</v>
      </c>
      <c r="B12" s="50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-75</v>
      </c>
      <c r="C13" s="23">
        <v>621</v>
      </c>
      <c r="D13" s="23">
        <v>-58</v>
      </c>
      <c r="E13" s="31">
        <v>-702</v>
      </c>
      <c r="F13" s="23">
        <v>64</v>
      </c>
      <c r="G13" s="23">
        <v>0</v>
      </c>
      <c r="H13" s="23">
        <v>0</v>
      </c>
    </row>
    <row r="14" spans="1:9" ht="15">
      <c r="A14" s="5" t="s">
        <v>43</v>
      </c>
      <c r="B14" s="45">
        <f t="shared" si="0"/>
        <v>117162</v>
      </c>
      <c r="C14" s="46">
        <v>3140</v>
      </c>
      <c r="D14" s="46">
        <v>35105</v>
      </c>
      <c r="E14" s="46">
        <v>37565</v>
      </c>
      <c r="F14" s="46">
        <v>29214</v>
      </c>
      <c r="G14" s="46">
        <v>12138</v>
      </c>
      <c r="H14" s="46">
        <v>0</v>
      </c>
      <c r="I14" s="19"/>
    </row>
    <row r="15" spans="1:8" ht="15">
      <c r="A15" s="10" t="s">
        <v>8</v>
      </c>
      <c r="B15" s="48">
        <f t="shared" si="0"/>
        <v>17732</v>
      </c>
      <c r="C15" s="27">
        <v>74</v>
      </c>
      <c r="D15" s="27">
        <v>15480</v>
      </c>
      <c r="E15" s="33">
        <v>1208</v>
      </c>
      <c r="F15" s="27">
        <v>812</v>
      </c>
      <c r="G15" s="27">
        <v>158</v>
      </c>
      <c r="H15" s="27">
        <v>0</v>
      </c>
    </row>
    <row r="16" spans="1:8" ht="15">
      <c r="A16" s="3" t="s">
        <v>9</v>
      </c>
      <c r="B16" s="48">
        <f t="shared" si="0"/>
        <v>168</v>
      </c>
      <c r="C16" s="23">
        <v>0</v>
      </c>
      <c r="D16" s="23">
        <v>0</v>
      </c>
      <c r="E16" s="31">
        <v>8</v>
      </c>
      <c r="F16" s="23">
        <v>2</v>
      </c>
      <c r="G16" s="23">
        <v>158</v>
      </c>
      <c r="H16" s="23">
        <v>0</v>
      </c>
    </row>
    <row r="17" spans="1:8" ht="38.25">
      <c r="A17" s="2" t="s">
        <v>23</v>
      </c>
      <c r="B17" s="48">
        <f t="shared" si="0"/>
        <v>11278</v>
      </c>
      <c r="C17" s="23">
        <v>5</v>
      </c>
      <c r="D17" s="23">
        <v>11273</v>
      </c>
      <c r="E17" s="31">
        <v>0</v>
      </c>
      <c r="F17" s="23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1222</v>
      </c>
      <c r="C18" s="23">
        <v>0</v>
      </c>
      <c r="D18" s="23">
        <v>387</v>
      </c>
      <c r="E18" s="31">
        <v>476</v>
      </c>
      <c r="F18" s="23">
        <v>359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2276</v>
      </c>
      <c r="C19" s="23">
        <v>0</v>
      </c>
      <c r="D19" s="23">
        <v>2254</v>
      </c>
      <c r="E19" s="31">
        <v>0</v>
      </c>
      <c r="F19" s="23">
        <v>22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2049</v>
      </c>
      <c r="C20" s="23">
        <v>69</v>
      </c>
      <c r="D20" s="23">
        <v>1566</v>
      </c>
      <c r="E20" s="31">
        <v>44</v>
      </c>
      <c r="F20" s="23">
        <v>370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680</v>
      </c>
      <c r="C22" s="23">
        <v>0</v>
      </c>
      <c r="D22" s="23">
        <v>0</v>
      </c>
      <c r="E22" s="31">
        <v>680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59</v>
      </c>
      <c r="C24" s="23">
        <v>0</v>
      </c>
      <c r="D24" s="23">
        <v>0</v>
      </c>
      <c r="E24" s="31">
        <v>0</v>
      </c>
      <c r="F24" s="23">
        <v>59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8" ht="15">
      <c r="A26" s="11" t="s">
        <v>22</v>
      </c>
      <c r="B26" s="48">
        <f t="shared" si="0"/>
        <v>14495</v>
      </c>
      <c r="C26" s="27">
        <v>0</v>
      </c>
      <c r="D26" s="27">
        <v>0</v>
      </c>
      <c r="E26" s="33">
        <v>607</v>
      </c>
      <c r="F26" s="27">
        <v>16</v>
      </c>
      <c r="G26" s="27">
        <v>3266</v>
      </c>
      <c r="H26" s="27">
        <v>10606</v>
      </c>
    </row>
    <row r="27" spans="1:8" ht="15">
      <c r="A27" s="3" t="s">
        <v>9</v>
      </c>
      <c r="B27" s="48">
        <f t="shared" si="0"/>
        <v>161</v>
      </c>
      <c r="C27" s="23">
        <v>0</v>
      </c>
      <c r="D27" s="23">
        <v>0</v>
      </c>
      <c r="E27" s="31">
        <v>0</v>
      </c>
      <c r="F27" s="23">
        <v>0</v>
      </c>
      <c r="G27" s="23">
        <v>161</v>
      </c>
      <c r="H27" s="23">
        <v>0</v>
      </c>
    </row>
    <row r="28" spans="1:8" ht="38.25">
      <c r="A28" s="2" t="s">
        <v>23</v>
      </c>
      <c r="B28" s="48">
        <f t="shared" si="0"/>
        <v>9134</v>
      </c>
      <c r="C28" s="23">
        <v>0</v>
      </c>
      <c r="D28" s="23">
        <v>0</v>
      </c>
      <c r="E28" s="31">
        <v>0</v>
      </c>
      <c r="F28" s="23">
        <v>0</v>
      </c>
      <c r="G28" s="24">
        <v>2954</v>
      </c>
      <c r="H28" s="24">
        <v>6180</v>
      </c>
    </row>
    <row r="29" spans="1:8" ht="38.25">
      <c r="A29" s="2" t="s">
        <v>24</v>
      </c>
      <c r="B29" s="48">
        <f t="shared" si="0"/>
        <v>887</v>
      </c>
      <c r="C29" s="23">
        <v>0</v>
      </c>
      <c r="D29" s="23">
        <v>0</v>
      </c>
      <c r="E29" s="31">
        <v>0</v>
      </c>
      <c r="F29" s="23">
        <v>0</v>
      </c>
      <c r="G29" s="23">
        <v>151</v>
      </c>
      <c r="H29" s="23">
        <v>736</v>
      </c>
    </row>
    <row r="30" spans="1:8" ht="25.5">
      <c r="A30" s="3" t="s">
        <v>25</v>
      </c>
      <c r="B30" s="48">
        <f t="shared" si="0"/>
        <v>1981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1981</v>
      </c>
    </row>
    <row r="31" spans="1:8" ht="25.5">
      <c r="A31" s="3" t="s">
        <v>26</v>
      </c>
      <c r="B31" s="48">
        <f t="shared" si="0"/>
        <v>1709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1709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607</v>
      </c>
      <c r="C33" s="23">
        <v>0</v>
      </c>
      <c r="D33" s="23">
        <v>0</v>
      </c>
      <c r="E33" s="31">
        <v>607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48">
        <f t="shared" si="0"/>
        <v>16</v>
      </c>
      <c r="C35" s="23">
        <v>0</v>
      </c>
      <c r="D35" s="23">
        <v>0</v>
      </c>
      <c r="E35" s="31">
        <v>0</v>
      </c>
      <c r="F35" s="23">
        <v>16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8" ht="15" customHeight="1">
      <c r="A37" s="12" t="s">
        <v>41</v>
      </c>
      <c r="B37" s="48">
        <f t="shared" si="0"/>
        <v>730</v>
      </c>
      <c r="C37" s="27">
        <v>0</v>
      </c>
      <c r="D37" s="27">
        <v>0</v>
      </c>
      <c r="E37" s="33">
        <v>1</v>
      </c>
      <c r="F37" s="27">
        <v>0</v>
      </c>
      <c r="G37" s="27">
        <v>653</v>
      </c>
      <c r="H37" s="27">
        <v>76</v>
      </c>
    </row>
    <row r="38" spans="1:8" ht="15">
      <c r="A38" s="13" t="s">
        <v>14</v>
      </c>
      <c r="B38" s="52">
        <f t="shared" si="0"/>
        <v>5405</v>
      </c>
      <c r="C38" s="28">
        <v>7</v>
      </c>
      <c r="D38" s="28">
        <v>2115</v>
      </c>
      <c r="E38" s="39">
        <v>172</v>
      </c>
      <c r="F38" s="28">
        <v>1</v>
      </c>
      <c r="G38" s="37">
        <v>1543</v>
      </c>
      <c r="H38" s="37">
        <v>1567</v>
      </c>
    </row>
    <row r="39" spans="1:9" ht="15">
      <c r="A39" s="5" t="s">
        <v>45</v>
      </c>
      <c r="B39" s="45">
        <f t="shared" si="0"/>
        <v>107790</v>
      </c>
      <c r="C39" s="46">
        <v>3059</v>
      </c>
      <c r="D39" s="46">
        <v>17510</v>
      </c>
      <c r="E39" s="46">
        <v>36791</v>
      </c>
      <c r="F39" s="46">
        <v>28417</v>
      </c>
      <c r="G39" s="46">
        <v>13050</v>
      </c>
      <c r="H39" s="46">
        <v>8963</v>
      </c>
      <c r="I39" s="19"/>
    </row>
    <row r="40" spans="1:14" ht="15">
      <c r="A40" s="5" t="s">
        <v>46</v>
      </c>
      <c r="B40" s="45">
        <f t="shared" si="0"/>
        <v>105941</v>
      </c>
      <c r="C40" s="53">
        <v>3054</v>
      </c>
      <c r="D40" s="53">
        <v>17510</v>
      </c>
      <c r="E40" s="53">
        <v>35256</v>
      </c>
      <c r="F40" s="53">
        <v>28108</v>
      </c>
      <c r="G40" s="53">
        <v>13050</v>
      </c>
      <c r="H40" s="53">
        <v>8963</v>
      </c>
      <c r="I40" s="19"/>
      <c r="J40" s="19"/>
      <c r="K40" s="19"/>
      <c r="L40" s="19"/>
      <c r="M40" s="19"/>
      <c r="N40" s="19">
        <f>G39-G40</f>
        <v>0</v>
      </c>
    </row>
    <row r="41" spans="1:9" ht="15">
      <c r="A41" s="12" t="s">
        <v>13</v>
      </c>
      <c r="B41" s="48">
        <f t="shared" si="0"/>
        <v>8598</v>
      </c>
      <c r="C41" s="27">
        <f aca="true" t="shared" si="1" ref="C41:H41">SUM(C42:C53)</f>
        <v>983</v>
      </c>
      <c r="D41" s="27">
        <f t="shared" si="1"/>
        <v>2510</v>
      </c>
      <c r="E41" s="33">
        <f t="shared" si="1"/>
        <v>476</v>
      </c>
      <c r="F41" s="27">
        <f t="shared" si="1"/>
        <v>38</v>
      </c>
      <c r="G41" s="27">
        <f t="shared" si="1"/>
        <v>2703</v>
      </c>
      <c r="H41" s="27">
        <f t="shared" si="1"/>
        <v>1888</v>
      </c>
      <c r="I41" s="19"/>
    </row>
    <row r="42" spans="1:8" ht="15">
      <c r="A42" s="3" t="s">
        <v>47</v>
      </c>
      <c r="B42" s="48">
        <f t="shared" si="0"/>
        <v>7</v>
      </c>
      <c r="C42" s="23">
        <v>0</v>
      </c>
      <c r="D42" s="23">
        <v>0</v>
      </c>
      <c r="E42" s="31">
        <v>0</v>
      </c>
      <c r="F42" s="23">
        <v>0</v>
      </c>
      <c r="G42" s="23">
        <v>7</v>
      </c>
      <c r="H42" s="23">
        <v>0</v>
      </c>
    </row>
    <row r="43" spans="1:8" ht="15">
      <c r="A43" s="3" t="s">
        <v>48</v>
      </c>
      <c r="B43" s="48">
        <f t="shared" si="0"/>
        <v>221</v>
      </c>
      <c r="C43" s="23">
        <v>0</v>
      </c>
      <c r="D43" s="23">
        <v>28</v>
      </c>
      <c r="E43" s="31">
        <v>11</v>
      </c>
      <c r="F43" s="34">
        <v>0</v>
      </c>
      <c r="G43" s="23">
        <v>163</v>
      </c>
      <c r="H43" s="23">
        <v>19</v>
      </c>
    </row>
    <row r="44" spans="1:8" ht="15">
      <c r="A44" s="3" t="s">
        <v>19</v>
      </c>
      <c r="B44" s="48">
        <f t="shared" si="0"/>
        <v>2945</v>
      </c>
      <c r="C44" s="23">
        <v>916</v>
      </c>
      <c r="D44" s="23">
        <v>1382</v>
      </c>
      <c r="E44" s="31">
        <v>163</v>
      </c>
      <c r="F44" s="34">
        <v>0</v>
      </c>
      <c r="G44" s="23">
        <v>481</v>
      </c>
      <c r="H44" s="23">
        <v>3</v>
      </c>
    </row>
    <row r="45" spans="1:8" ht="15">
      <c r="A45" s="3" t="s">
        <v>49</v>
      </c>
      <c r="B45" s="48">
        <f t="shared" si="0"/>
        <v>192</v>
      </c>
      <c r="C45" s="23">
        <v>2</v>
      </c>
      <c r="D45" s="23">
        <v>17</v>
      </c>
      <c r="E45" s="31">
        <v>3</v>
      </c>
      <c r="F45" s="34">
        <v>0</v>
      </c>
      <c r="G45" s="23">
        <v>166</v>
      </c>
      <c r="H45" s="23">
        <v>4</v>
      </c>
    </row>
    <row r="46" spans="1:8" ht="15">
      <c r="A46" s="3" t="s">
        <v>20</v>
      </c>
      <c r="B46" s="48">
        <f t="shared" si="0"/>
        <v>12</v>
      </c>
      <c r="C46" s="23" t="s">
        <v>39</v>
      </c>
      <c r="D46" s="23">
        <v>1</v>
      </c>
      <c r="E46" s="23" t="s">
        <v>39</v>
      </c>
      <c r="F46" s="23">
        <v>1</v>
      </c>
      <c r="G46" s="23">
        <v>10</v>
      </c>
      <c r="H46" s="23" t="s">
        <v>39</v>
      </c>
    </row>
    <row r="47" spans="1:8" ht="15">
      <c r="A47" s="3" t="s">
        <v>50</v>
      </c>
      <c r="B47" s="48">
        <f t="shared" si="0"/>
        <v>78</v>
      </c>
      <c r="C47" s="23">
        <v>0</v>
      </c>
      <c r="D47" s="23">
        <v>0</v>
      </c>
      <c r="E47" s="31">
        <v>33</v>
      </c>
      <c r="F47" s="23">
        <v>0</v>
      </c>
      <c r="G47" s="23">
        <v>45</v>
      </c>
      <c r="H47" s="23">
        <v>0</v>
      </c>
    </row>
    <row r="48" spans="1:8" ht="15">
      <c r="A48" s="3" t="s">
        <v>30</v>
      </c>
      <c r="B48" s="48">
        <f t="shared" si="0"/>
        <v>4277</v>
      </c>
      <c r="C48" s="23">
        <v>63</v>
      </c>
      <c r="D48" s="23">
        <v>909</v>
      </c>
      <c r="E48" s="31">
        <v>90</v>
      </c>
      <c r="F48" s="23">
        <v>28</v>
      </c>
      <c r="G48" s="23">
        <v>1426</v>
      </c>
      <c r="H48" s="23">
        <v>1761</v>
      </c>
    </row>
    <row r="49" spans="1:8" ht="15" customHeight="1">
      <c r="A49" s="3" t="s">
        <v>35</v>
      </c>
      <c r="B49" s="48">
        <f t="shared" si="0"/>
        <v>108</v>
      </c>
      <c r="C49" s="23">
        <v>0</v>
      </c>
      <c r="D49" s="23">
        <v>49</v>
      </c>
      <c r="E49" s="34">
        <v>0</v>
      </c>
      <c r="F49" s="23">
        <v>0</v>
      </c>
      <c r="G49" s="23">
        <v>33</v>
      </c>
      <c r="H49" s="23">
        <v>26</v>
      </c>
    </row>
    <row r="50" spans="1:8" ht="15">
      <c r="A50" s="3" t="s">
        <v>61</v>
      </c>
      <c r="B50" s="48">
        <f t="shared" si="0"/>
        <v>55</v>
      </c>
      <c r="C50" s="23">
        <v>0</v>
      </c>
      <c r="D50" s="34">
        <v>0</v>
      </c>
      <c r="E50" s="31">
        <v>14</v>
      </c>
      <c r="F50" s="23">
        <v>5</v>
      </c>
      <c r="G50" s="23">
        <v>36</v>
      </c>
      <c r="H50" s="23">
        <v>0</v>
      </c>
    </row>
    <row r="51" spans="1:8" ht="15">
      <c r="A51" s="3" t="s">
        <v>21</v>
      </c>
      <c r="B51" s="48">
        <f t="shared" si="0"/>
        <v>187</v>
      </c>
      <c r="C51" s="23">
        <v>0</v>
      </c>
      <c r="D51" s="23">
        <v>18</v>
      </c>
      <c r="E51" s="31">
        <v>143</v>
      </c>
      <c r="F51" s="23">
        <v>2</v>
      </c>
      <c r="G51" s="23">
        <v>23</v>
      </c>
      <c r="H51" s="23">
        <v>1</v>
      </c>
    </row>
    <row r="52" spans="1:8" ht="25.5">
      <c r="A52" s="3" t="s">
        <v>51</v>
      </c>
      <c r="B52" s="48">
        <f t="shared" si="0"/>
        <v>243</v>
      </c>
      <c r="C52" s="23">
        <v>1</v>
      </c>
      <c r="D52" s="23">
        <v>33</v>
      </c>
      <c r="E52" s="31">
        <v>3</v>
      </c>
      <c r="F52" s="23">
        <v>1</v>
      </c>
      <c r="G52" s="23">
        <v>137</v>
      </c>
      <c r="H52" s="23">
        <v>68</v>
      </c>
    </row>
    <row r="53" spans="1:8" ht="15">
      <c r="A53" s="3" t="s">
        <v>31</v>
      </c>
      <c r="B53" s="48">
        <f t="shared" si="0"/>
        <v>273</v>
      </c>
      <c r="C53" s="23">
        <v>1</v>
      </c>
      <c r="D53" s="23">
        <v>73</v>
      </c>
      <c r="E53" s="31">
        <v>16</v>
      </c>
      <c r="F53" s="23">
        <v>1</v>
      </c>
      <c r="G53" s="23">
        <v>176</v>
      </c>
      <c r="H53" s="23">
        <v>6</v>
      </c>
    </row>
    <row r="54" spans="1:8" ht="15">
      <c r="A54" s="12" t="s">
        <v>11</v>
      </c>
      <c r="B54" s="48">
        <f t="shared" si="0"/>
        <v>29991</v>
      </c>
      <c r="C54" s="27">
        <v>0</v>
      </c>
      <c r="D54" s="27">
        <v>1067</v>
      </c>
      <c r="E54" s="33">
        <v>28699</v>
      </c>
      <c r="F54" s="27">
        <v>0</v>
      </c>
      <c r="G54" s="27">
        <v>225</v>
      </c>
      <c r="H54" s="27">
        <v>0</v>
      </c>
    </row>
    <row r="55" spans="1:8" ht="15">
      <c r="A55" s="3" t="s">
        <v>52</v>
      </c>
      <c r="B55" s="48">
        <f t="shared" si="0"/>
        <v>1410</v>
      </c>
      <c r="C55" s="23">
        <v>0</v>
      </c>
      <c r="D55" s="23">
        <v>0</v>
      </c>
      <c r="E55" s="31">
        <v>1410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27640</v>
      </c>
      <c r="C56" s="23">
        <v>0</v>
      </c>
      <c r="D56" s="23">
        <v>810</v>
      </c>
      <c r="E56" s="31">
        <v>26678</v>
      </c>
      <c r="F56" s="23">
        <v>0</v>
      </c>
      <c r="G56" s="23">
        <v>152</v>
      </c>
      <c r="H56" s="23">
        <v>0</v>
      </c>
    </row>
    <row r="57" spans="1:8" ht="15">
      <c r="A57" s="3" t="s">
        <v>12</v>
      </c>
      <c r="B57" s="48">
        <f t="shared" si="0"/>
        <v>542</v>
      </c>
      <c r="C57" s="23">
        <v>0</v>
      </c>
      <c r="D57" s="23">
        <v>0</v>
      </c>
      <c r="E57" s="31">
        <v>542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330</v>
      </c>
      <c r="C58" s="23">
        <v>0</v>
      </c>
      <c r="D58" s="23">
        <v>257</v>
      </c>
      <c r="E58" s="31">
        <v>0</v>
      </c>
      <c r="F58" s="23">
        <v>0</v>
      </c>
      <c r="G58" s="23">
        <v>73</v>
      </c>
      <c r="H58" s="23">
        <v>0</v>
      </c>
    </row>
    <row r="59" spans="1:8" ht="15">
      <c r="A59" s="3" t="s">
        <v>32</v>
      </c>
      <c r="B59" s="48">
        <f t="shared" si="0"/>
        <v>21</v>
      </c>
      <c r="C59" s="23">
        <v>0</v>
      </c>
      <c r="D59" s="23">
        <v>0</v>
      </c>
      <c r="E59" s="31">
        <v>21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48</v>
      </c>
      <c r="C60" s="23">
        <v>0</v>
      </c>
      <c r="D60" s="23">
        <v>0</v>
      </c>
      <c r="E60" s="31">
        <v>48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67352</v>
      </c>
      <c r="C61" s="27">
        <v>2071</v>
      </c>
      <c r="D61" s="27">
        <v>13933</v>
      </c>
      <c r="E61" s="27">
        <v>6081</v>
      </c>
      <c r="F61" s="27">
        <v>28070</v>
      </c>
      <c r="G61" s="27">
        <v>10122</v>
      </c>
      <c r="H61" s="27">
        <v>7075</v>
      </c>
      <c r="I61" s="19"/>
    </row>
    <row r="62" spans="1:8" ht="15">
      <c r="A62" s="3" t="s">
        <v>55</v>
      </c>
      <c r="B62" s="48">
        <f t="shared" si="0"/>
        <v>52724</v>
      </c>
      <c r="C62" s="23">
        <v>1282</v>
      </c>
      <c r="D62" s="23">
        <v>9899</v>
      </c>
      <c r="E62" s="31">
        <v>2912</v>
      </c>
      <c r="F62" s="23">
        <v>27597</v>
      </c>
      <c r="G62" s="23">
        <v>5887</v>
      </c>
      <c r="H62" s="23">
        <v>5147</v>
      </c>
    </row>
    <row r="63" spans="1:9" ht="15">
      <c r="A63" s="3" t="s">
        <v>10</v>
      </c>
      <c r="B63" s="48">
        <f t="shared" si="0"/>
        <v>11250</v>
      </c>
      <c r="C63" s="23">
        <v>761</v>
      </c>
      <c r="D63" s="23">
        <v>3948</v>
      </c>
      <c r="E63" s="31">
        <v>126</v>
      </c>
      <c r="F63" s="23">
        <v>425</v>
      </c>
      <c r="G63" s="23">
        <v>4064</v>
      </c>
      <c r="H63" s="23">
        <v>1926</v>
      </c>
      <c r="I63" s="19"/>
    </row>
    <row r="64" spans="1:8" ht="15">
      <c r="A64" s="3" t="s">
        <v>60</v>
      </c>
      <c r="B64" s="48">
        <f t="shared" si="0"/>
        <v>3378</v>
      </c>
      <c r="C64" s="23">
        <v>28</v>
      </c>
      <c r="D64" s="23">
        <v>86</v>
      </c>
      <c r="E64" s="31">
        <v>3043</v>
      </c>
      <c r="F64" s="23">
        <v>48</v>
      </c>
      <c r="G64" s="23">
        <v>171</v>
      </c>
      <c r="H64" s="23">
        <v>2</v>
      </c>
    </row>
    <row r="65" spans="1:9" ht="25.5">
      <c r="A65" s="12" t="s">
        <v>7</v>
      </c>
      <c r="B65" s="48">
        <f t="shared" si="0"/>
        <v>1849</v>
      </c>
      <c r="C65" s="27">
        <v>5</v>
      </c>
      <c r="D65" s="27">
        <v>0</v>
      </c>
      <c r="E65" s="27">
        <v>1535</v>
      </c>
      <c r="F65" s="27">
        <v>309</v>
      </c>
      <c r="G65" s="27">
        <v>0</v>
      </c>
      <c r="H65" s="27">
        <v>0</v>
      </c>
      <c r="I65" s="19"/>
    </row>
    <row r="66" spans="1:8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56">
        <v>0</v>
      </c>
      <c r="F66" s="25">
        <v>0</v>
      </c>
      <c r="G66" s="25">
        <v>0</v>
      </c>
      <c r="H66" s="2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view="pageLayout" workbookViewId="0" topLeftCell="A1">
      <selection activeCell="B8" sqref="B8"/>
    </sheetView>
  </sheetViews>
  <sheetFormatPr defaultColWidth="9.140625" defaultRowHeight="15"/>
  <cols>
    <col min="1" max="1" width="28.7109375" style="16" customWidth="1"/>
    <col min="2" max="2" width="8.7109375" style="1" customWidth="1"/>
    <col min="3" max="3" width="7.7109375" style="1" customWidth="1"/>
    <col min="4" max="4" width="7.7109375" style="0" customWidth="1"/>
    <col min="5" max="5" width="8.57421875" style="0" customWidth="1"/>
    <col min="6" max="6" width="9.00390625" style="0" customWidth="1"/>
    <col min="7" max="8" width="8.28125" style="0" customWidth="1"/>
  </cols>
  <sheetData>
    <row r="1" spans="1:8" ht="15">
      <c r="A1" s="9"/>
      <c r="B1" s="6"/>
      <c r="C1" s="6"/>
      <c r="D1" s="6"/>
      <c r="E1" s="7"/>
      <c r="F1" s="7"/>
      <c r="G1" s="7"/>
      <c r="H1" s="7"/>
    </row>
    <row r="2" spans="1:8" ht="15">
      <c r="A2" s="9"/>
      <c r="B2" s="6"/>
      <c r="C2" s="6"/>
      <c r="D2" s="6"/>
      <c r="E2" s="7"/>
      <c r="F2" s="7"/>
      <c r="G2" s="7"/>
      <c r="H2" s="7"/>
    </row>
    <row r="3" spans="1:8" ht="15.75">
      <c r="A3" s="145" t="s">
        <v>67</v>
      </c>
      <c r="B3" s="145"/>
      <c r="C3" s="146"/>
      <c r="D3" s="146"/>
      <c r="E3" s="146"/>
      <c r="F3" s="146"/>
      <c r="G3" s="146"/>
      <c r="H3" s="146"/>
    </row>
    <row r="4" spans="1:8" ht="15.75">
      <c r="A4" s="21"/>
      <c r="B4" s="21"/>
      <c r="C4" s="104"/>
      <c r="D4" s="104"/>
      <c r="E4" s="104"/>
      <c r="F4" s="104"/>
      <c r="G4" s="104"/>
      <c r="H4" s="104"/>
    </row>
    <row r="5" spans="1:8" ht="15">
      <c r="A5" s="147" t="s">
        <v>38</v>
      </c>
      <c r="B5" s="147"/>
      <c r="C5" s="147"/>
      <c r="D5" s="147"/>
      <c r="E5" s="147"/>
      <c r="F5" s="147"/>
      <c r="G5" s="147"/>
      <c r="H5" s="147"/>
    </row>
    <row r="6" spans="1:8" ht="18.7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0.25" customHeight="1">
      <c r="A7" s="150"/>
      <c r="B7" s="152"/>
      <c r="C7" s="152"/>
      <c r="D7" s="152"/>
      <c r="E7" s="152"/>
      <c r="F7" s="152"/>
      <c r="G7" s="152"/>
      <c r="H7" s="155"/>
    </row>
    <row r="8" spans="1:10" ht="15">
      <c r="A8" s="4" t="s">
        <v>56</v>
      </c>
      <c r="B8" s="63">
        <v>1010</v>
      </c>
      <c r="C8" s="62">
        <v>0</v>
      </c>
      <c r="D8" s="66">
        <v>0</v>
      </c>
      <c r="E8" s="64">
        <v>9</v>
      </c>
      <c r="F8" s="62">
        <v>996</v>
      </c>
      <c r="G8" s="62">
        <v>5</v>
      </c>
      <c r="H8" s="62">
        <v>0</v>
      </c>
      <c r="J8" s="22"/>
    </row>
    <row r="9" spans="1:10" ht="15">
      <c r="A9" s="3" t="s">
        <v>1</v>
      </c>
      <c r="B9" s="48">
        <v>408</v>
      </c>
      <c r="C9" s="23">
        <v>0</v>
      </c>
      <c r="D9" s="23">
        <v>0</v>
      </c>
      <c r="E9" s="31">
        <v>0</v>
      </c>
      <c r="F9" s="23">
        <v>0</v>
      </c>
      <c r="G9" s="23">
        <v>408</v>
      </c>
      <c r="H9" s="23">
        <v>0</v>
      </c>
      <c r="J9" s="22"/>
    </row>
    <row r="10" spans="1:10" ht="15">
      <c r="A10" s="3" t="s">
        <v>2</v>
      </c>
      <c r="B10" s="48">
        <v>2597</v>
      </c>
      <c r="C10" s="23">
        <v>85</v>
      </c>
      <c r="D10" s="23">
        <v>1198</v>
      </c>
      <c r="E10" s="31">
        <v>1314</v>
      </c>
      <c r="F10" s="32">
        <v>0</v>
      </c>
      <c r="G10" s="32">
        <v>0</v>
      </c>
      <c r="H10" s="23">
        <v>0</v>
      </c>
      <c r="J10" s="22"/>
    </row>
    <row r="11" spans="1:10" ht="15">
      <c r="A11" s="3" t="s">
        <v>3</v>
      </c>
      <c r="B11" s="48">
        <v>22</v>
      </c>
      <c r="C11" s="23">
        <v>0</v>
      </c>
      <c r="D11" s="23">
        <v>0</v>
      </c>
      <c r="E11" s="31">
        <v>22</v>
      </c>
      <c r="F11" s="32">
        <v>0</v>
      </c>
      <c r="G11" s="32">
        <v>0</v>
      </c>
      <c r="H11" s="23">
        <v>0</v>
      </c>
      <c r="J11" s="22"/>
    </row>
    <row r="12" spans="1:10" ht="15">
      <c r="A12" s="3" t="s">
        <v>4</v>
      </c>
      <c r="B12" s="58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J12" s="22"/>
    </row>
    <row r="13" spans="1:10" ht="15">
      <c r="A13" s="3" t="s">
        <v>5</v>
      </c>
      <c r="B13" s="48">
        <v>-4</v>
      </c>
      <c r="C13" s="23">
        <v>22</v>
      </c>
      <c r="D13" s="23">
        <v>-2</v>
      </c>
      <c r="E13" s="31">
        <v>-25</v>
      </c>
      <c r="F13" s="23">
        <v>1</v>
      </c>
      <c r="G13" s="23">
        <v>0</v>
      </c>
      <c r="H13" s="23">
        <v>0</v>
      </c>
      <c r="J13" s="22"/>
    </row>
    <row r="14" spans="1:10" ht="15">
      <c r="A14" s="5" t="s">
        <v>43</v>
      </c>
      <c r="B14" s="45">
        <v>3989</v>
      </c>
      <c r="C14" s="46">
        <v>107</v>
      </c>
      <c r="D14" s="46">
        <v>1196</v>
      </c>
      <c r="E14" s="46">
        <v>1276</v>
      </c>
      <c r="F14" s="46">
        <v>997</v>
      </c>
      <c r="G14" s="46">
        <v>413</v>
      </c>
      <c r="H14" s="46">
        <v>0</v>
      </c>
      <c r="J14" s="22"/>
    </row>
    <row r="15" spans="1:10" ht="15">
      <c r="A15" s="10" t="s">
        <v>8</v>
      </c>
      <c r="B15" s="48">
        <v>604</v>
      </c>
      <c r="C15" s="27">
        <v>2</v>
      </c>
      <c r="D15" s="27">
        <v>528</v>
      </c>
      <c r="E15" s="33">
        <v>41</v>
      </c>
      <c r="F15" s="27">
        <v>28</v>
      </c>
      <c r="G15" s="27">
        <v>5</v>
      </c>
      <c r="H15" s="27">
        <v>0</v>
      </c>
      <c r="J15" s="22"/>
    </row>
    <row r="16" spans="1:10" ht="15">
      <c r="A16" s="3" t="s">
        <v>9</v>
      </c>
      <c r="B16" s="48">
        <v>5</v>
      </c>
      <c r="C16" s="23">
        <v>0</v>
      </c>
      <c r="D16" s="24">
        <v>0</v>
      </c>
      <c r="E16" s="34">
        <v>0</v>
      </c>
      <c r="F16" s="34">
        <v>0</v>
      </c>
      <c r="G16" s="23">
        <v>5</v>
      </c>
      <c r="H16" s="23">
        <v>0</v>
      </c>
      <c r="J16" s="22"/>
    </row>
    <row r="17" spans="1:10" ht="38.25">
      <c r="A17" s="2" t="s">
        <v>23</v>
      </c>
      <c r="B17" s="48">
        <v>399</v>
      </c>
      <c r="C17" s="23">
        <v>0</v>
      </c>
      <c r="D17" s="24">
        <v>399</v>
      </c>
      <c r="E17" s="31">
        <v>0</v>
      </c>
      <c r="F17" s="23">
        <v>0</v>
      </c>
      <c r="G17" s="23">
        <v>0</v>
      </c>
      <c r="H17" s="23">
        <v>0</v>
      </c>
      <c r="J17" s="22"/>
    </row>
    <row r="18" spans="1:10" ht="38.25">
      <c r="A18" s="2" t="s">
        <v>24</v>
      </c>
      <c r="B18" s="48">
        <v>45</v>
      </c>
      <c r="C18" s="23">
        <v>0</v>
      </c>
      <c r="D18" s="24">
        <v>17</v>
      </c>
      <c r="E18" s="31">
        <v>16</v>
      </c>
      <c r="F18" s="23">
        <v>12</v>
      </c>
      <c r="G18" s="23">
        <v>0</v>
      </c>
      <c r="H18" s="23">
        <v>0</v>
      </c>
      <c r="J18" s="22"/>
    </row>
    <row r="19" spans="1:10" ht="25.5">
      <c r="A19" s="3" t="s">
        <v>25</v>
      </c>
      <c r="B19" s="48">
        <v>63</v>
      </c>
      <c r="C19" s="23">
        <v>0</v>
      </c>
      <c r="D19" s="24">
        <v>62</v>
      </c>
      <c r="E19" s="31">
        <v>0</v>
      </c>
      <c r="F19" s="23">
        <v>1</v>
      </c>
      <c r="G19" s="23">
        <v>0</v>
      </c>
      <c r="H19" s="23">
        <v>0</v>
      </c>
      <c r="J19" s="22"/>
    </row>
    <row r="20" spans="1:10" ht="25.5">
      <c r="A20" s="3" t="s">
        <v>26</v>
      </c>
      <c r="B20" s="48">
        <v>66</v>
      </c>
      <c r="C20" s="23">
        <v>2</v>
      </c>
      <c r="D20" s="23">
        <v>50</v>
      </c>
      <c r="E20" s="31">
        <v>1</v>
      </c>
      <c r="F20" s="23">
        <v>13</v>
      </c>
      <c r="G20" s="23">
        <v>0</v>
      </c>
      <c r="H20" s="23">
        <v>0</v>
      </c>
      <c r="J20" s="22"/>
    </row>
    <row r="21" spans="1:10" ht="15">
      <c r="A21" s="3" t="s">
        <v>15</v>
      </c>
      <c r="B21" s="58">
        <v>0</v>
      </c>
      <c r="C21" s="23">
        <v>0</v>
      </c>
      <c r="D21" s="23">
        <v>0</v>
      </c>
      <c r="E21" s="31">
        <v>0</v>
      </c>
      <c r="F21" s="23">
        <v>0</v>
      </c>
      <c r="G21" s="23">
        <v>0</v>
      </c>
      <c r="H21" s="23">
        <v>0</v>
      </c>
      <c r="J21" s="22"/>
    </row>
    <row r="22" spans="1:10" ht="15">
      <c r="A22" s="3" t="s">
        <v>16</v>
      </c>
      <c r="B22" s="48">
        <v>26</v>
      </c>
      <c r="C22" s="23">
        <v>0</v>
      </c>
      <c r="D22" s="23">
        <v>0</v>
      </c>
      <c r="E22" s="34">
        <v>26</v>
      </c>
      <c r="F22" s="23">
        <v>0</v>
      </c>
      <c r="G22" s="23">
        <v>0</v>
      </c>
      <c r="H22" s="23">
        <v>0</v>
      </c>
      <c r="J22" s="22"/>
    </row>
    <row r="23" spans="1:10" ht="15">
      <c r="A23" s="3" t="s">
        <v>17</v>
      </c>
      <c r="B23" s="58"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  <c r="J23" s="22"/>
    </row>
    <row r="24" spans="1:10" ht="15">
      <c r="A24" s="3" t="s">
        <v>29</v>
      </c>
      <c r="B24" s="48"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  <c r="J24" s="22"/>
    </row>
    <row r="25" spans="1:10" ht="15">
      <c r="A25" s="3" t="s">
        <v>18</v>
      </c>
      <c r="B25" s="58"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  <c r="J25" s="22"/>
    </row>
    <row r="26" spans="1:10" ht="15">
      <c r="A26" s="11" t="s">
        <v>22</v>
      </c>
      <c r="B26" s="48">
        <v>495</v>
      </c>
      <c r="C26" s="27">
        <v>0</v>
      </c>
      <c r="D26" s="27">
        <v>0</v>
      </c>
      <c r="E26" s="33">
        <v>22</v>
      </c>
      <c r="F26" s="27">
        <v>1</v>
      </c>
      <c r="G26" s="27">
        <v>111</v>
      </c>
      <c r="H26" s="27">
        <v>361</v>
      </c>
      <c r="J26" s="22"/>
    </row>
    <row r="27" spans="1:10" ht="15">
      <c r="A27" s="3" t="s">
        <v>9</v>
      </c>
      <c r="B27" s="48"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  <c r="J27" s="22"/>
    </row>
    <row r="28" spans="1:10" ht="38.25">
      <c r="A28" s="2" t="s">
        <v>23</v>
      </c>
      <c r="B28" s="48">
        <v>312</v>
      </c>
      <c r="C28" s="23">
        <v>0</v>
      </c>
      <c r="D28" s="23">
        <v>0</v>
      </c>
      <c r="E28" s="31">
        <v>0</v>
      </c>
      <c r="F28" s="23">
        <v>0</v>
      </c>
      <c r="G28" s="24">
        <v>101</v>
      </c>
      <c r="H28" s="24">
        <v>211</v>
      </c>
      <c r="J28" s="22"/>
    </row>
    <row r="29" spans="1:10" ht="38.25">
      <c r="A29" s="2" t="s">
        <v>24</v>
      </c>
      <c r="B29" s="48">
        <v>30</v>
      </c>
      <c r="C29" s="23">
        <v>0</v>
      </c>
      <c r="D29" s="23">
        <v>0</v>
      </c>
      <c r="E29" s="31">
        <v>0</v>
      </c>
      <c r="F29" s="23">
        <v>0</v>
      </c>
      <c r="G29" s="23">
        <v>5</v>
      </c>
      <c r="H29" s="23">
        <v>25</v>
      </c>
      <c r="J29" s="22"/>
    </row>
    <row r="30" spans="1:10" ht="25.5">
      <c r="A30" s="3" t="s">
        <v>25</v>
      </c>
      <c r="B30" s="48">
        <v>67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67</v>
      </c>
      <c r="J30" s="22"/>
    </row>
    <row r="31" spans="1:10" ht="25.5">
      <c r="A31" s="3" t="s">
        <v>26</v>
      </c>
      <c r="B31" s="48">
        <v>58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58</v>
      </c>
      <c r="J31" s="22"/>
    </row>
    <row r="32" spans="1:10" ht="15">
      <c r="A32" s="3" t="s">
        <v>15</v>
      </c>
      <c r="B32" s="58"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  <c r="J32" s="22"/>
    </row>
    <row r="33" spans="1:10" ht="15">
      <c r="A33" s="3" t="s">
        <v>16</v>
      </c>
      <c r="B33" s="48">
        <v>22</v>
      </c>
      <c r="C33" s="23">
        <v>0</v>
      </c>
      <c r="D33" s="23">
        <v>0</v>
      </c>
      <c r="E33" s="31">
        <v>22</v>
      </c>
      <c r="F33" s="23">
        <v>0</v>
      </c>
      <c r="G33" s="23">
        <v>0</v>
      </c>
      <c r="H33" s="23">
        <v>0</v>
      </c>
      <c r="J33" s="22"/>
    </row>
    <row r="34" spans="1:10" ht="15">
      <c r="A34" s="3" t="s">
        <v>17</v>
      </c>
      <c r="B34" s="58"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  <c r="J34" s="22"/>
    </row>
    <row r="35" spans="1:10" ht="15">
      <c r="A35" s="3" t="s">
        <v>29</v>
      </c>
      <c r="B35" s="48">
        <v>1</v>
      </c>
      <c r="C35" s="23">
        <v>0</v>
      </c>
      <c r="D35" s="23">
        <v>0</v>
      </c>
      <c r="E35" s="31">
        <v>0</v>
      </c>
      <c r="F35" s="23">
        <v>1</v>
      </c>
      <c r="G35" s="23">
        <v>0</v>
      </c>
      <c r="H35" s="23">
        <v>0</v>
      </c>
      <c r="J35" s="22"/>
    </row>
    <row r="36" spans="1:10" ht="15">
      <c r="A36" s="3" t="s">
        <v>18</v>
      </c>
      <c r="B36" s="58"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  <c r="J36" s="22"/>
    </row>
    <row r="37" spans="1:10" ht="15">
      <c r="A37" s="12" t="s">
        <v>41</v>
      </c>
      <c r="B37" s="48">
        <v>25</v>
      </c>
      <c r="C37" s="27">
        <v>0</v>
      </c>
      <c r="D37" s="27">
        <v>0</v>
      </c>
      <c r="E37" s="33">
        <v>0</v>
      </c>
      <c r="F37" s="27">
        <v>0</v>
      </c>
      <c r="G37" s="27">
        <v>22</v>
      </c>
      <c r="H37" s="35">
        <v>3</v>
      </c>
      <c r="J37" s="22"/>
    </row>
    <row r="38" spans="1:10" ht="15">
      <c r="A38" s="13" t="s">
        <v>14</v>
      </c>
      <c r="B38" s="52">
        <v>182</v>
      </c>
      <c r="C38" s="28">
        <v>0</v>
      </c>
      <c r="D38" s="28">
        <v>72</v>
      </c>
      <c r="E38" s="39">
        <v>4</v>
      </c>
      <c r="F38" s="36">
        <v>0</v>
      </c>
      <c r="G38" s="37">
        <v>53</v>
      </c>
      <c r="H38" s="37">
        <v>53</v>
      </c>
      <c r="J38" s="22"/>
    </row>
    <row r="39" spans="1:13" ht="15">
      <c r="A39" s="5" t="s">
        <v>45</v>
      </c>
      <c r="B39" s="54">
        <v>3673</v>
      </c>
      <c r="C39" s="46">
        <v>105</v>
      </c>
      <c r="D39" s="46">
        <v>596</v>
      </c>
      <c r="E39" s="46">
        <v>1253</v>
      </c>
      <c r="F39" s="46">
        <v>970</v>
      </c>
      <c r="G39" s="46">
        <v>444</v>
      </c>
      <c r="H39" s="46">
        <v>305</v>
      </c>
      <c r="I39" s="19"/>
      <c r="J39" s="19"/>
      <c r="K39" s="19"/>
      <c r="L39" s="19"/>
      <c r="M39" s="19"/>
    </row>
    <row r="40" spans="1:10" ht="15">
      <c r="A40" s="5" t="s">
        <v>46</v>
      </c>
      <c r="B40" s="45">
        <v>3608</v>
      </c>
      <c r="C40" s="53">
        <v>105</v>
      </c>
      <c r="D40" s="53">
        <v>596</v>
      </c>
      <c r="E40" s="53">
        <v>1201</v>
      </c>
      <c r="F40" s="53">
        <v>957</v>
      </c>
      <c r="G40" s="53">
        <v>444</v>
      </c>
      <c r="H40" s="53">
        <v>305</v>
      </c>
      <c r="J40" s="22"/>
    </row>
    <row r="41" spans="1:10" ht="15">
      <c r="A41" s="12" t="s">
        <v>13</v>
      </c>
      <c r="B41" s="48">
        <v>290</v>
      </c>
      <c r="C41" s="27">
        <v>35</v>
      </c>
      <c r="D41" s="27">
        <v>85</v>
      </c>
      <c r="E41" s="33">
        <v>14</v>
      </c>
      <c r="F41" s="27">
        <v>1</v>
      </c>
      <c r="G41" s="27">
        <v>92</v>
      </c>
      <c r="H41" s="27">
        <v>63</v>
      </c>
      <c r="J41" s="22"/>
    </row>
    <row r="42" spans="1:10" ht="15">
      <c r="A42" s="3" t="s">
        <v>47</v>
      </c>
      <c r="B42" s="65">
        <v>0</v>
      </c>
      <c r="C42" s="23">
        <v>0</v>
      </c>
      <c r="D42" s="23">
        <v>0</v>
      </c>
      <c r="E42" s="31">
        <v>0</v>
      </c>
      <c r="F42" s="23">
        <v>0</v>
      </c>
      <c r="G42" s="29">
        <v>0</v>
      </c>
      <c r="H42" s="23">
        <v>0</v>
      </c>
      <c r="J42" s="22"/>
    </row>
    <row r="43" spans="1:10" ht="15">
      <c r="A43" s="3" t="s">
        <v>48</v>
      </c>
      <c r="B43" s="48">
        <v>6</v>
      </c>
      <c r="C43" s="23">
        <v>0</v>
      </c>
      <c r="D43" s="23">
        <v>1</v>
      </c>
      <c r="E43" s="31">
        <v>0</v>
      </c>
      <c r="F43" s="23">
        <v>0</v>
      </c>
      <c r="G43" s="23">
        <v>5</v>
      </c>
      <c r="H43" s="29">
        <v>0</v>
      </c>
      <c r="J43" s="22"/>
    </row>
    <row r="44" spans="1:10" ht="15">
      <c r="A44" s="3" t="s">
        <v>19</v>
      </c>
      <c r="B44" s="48">
        <v>101</v>
      </c>
      <c r="C44" s="23">
        <v>33</v>
      </c>
      <c r="D44" s="23">
        <v>47</v>
      </c>
      <c r="E44" s="31">
        <v>5</v>
      </c>
      <c r="F44" s="23">
        <v>0</v>
      </c>
      <c r="G44" s="23">
        <v>16</v>
      </c>
      <c r="H44" s="23">
        <v>0</v>
      </c>
      <c r="J44" s="22"/>
    </row>
    <row r="45" spans="1:10" ht="15">
      <c r="A45" s="3" t="s">
        <v>49</v>
      </c>
      <c r="B45" s="48">
        <v>6</v>
      </c>
      <c r="C45" s="29">
        <v>0</v>
      </c>
      <c r="D45" s="29">
        <v>0</v>
      </c>
      <c r="E45" s="38">
        <v>0</v>
      </c>
      <c r="F45" s="23">
        <v>0</v>
      </c>
      <c r="G45" s="23">
        <v>6</v>
      </c>
      <c r="H45" s="23">
        <v>0</v>
      </c>
      <c r="J45" s="22"/>
    </row>
    <row r="46" spans="1:10" ht="15">
      <c r="A46" s="3" t="s">
        <v>20</v>
      </c>
      <c r="B46" s="65">
        <v>0</v>
      </c>
      <c r="C46" s="23">
        <v>0</v>
      </c>
      <c r="D46" s="23">
        <v>0</v>
      </c>
      <c r="E46" s="31">
        <v>0</v>
      </c>
      <c r="F46" s="29">
        <v>0</v>
      </c>
      <c r="G46" s="23">
        <v>0</v>
      </c>
      <c r="H46" s="23">
        <v>0</v>
      </c>
      <c r="J46" s="22"/>
    </row>
    <row r="47" spans="1:10" ht="15">
      <c r="A47" s="3" t="s">
        <v>50</v>
      </c>
      <c r="B47" s="48">
        <v>4</v>
      </c>
      <c r="C47" s="23">
        <v>0</v>
      </c>
      <c r="D47" s="23">
        <v>0</v>
      </c>
      <c r="E47" s="31">
        <v>2</v>
      </c>
      <c r="F47" s="23">
        <v>0</v>
      </c>
      <c r="G47" s="23">
        <v>2</v>
      </c>
      <c r="H47" s="23">
        <v>0</v>
      </c>
      <c r="J47" s="22"/>
    </row>
    <row r="48" spans="1:10" ht="15">
      <c r="A48" s="3" t="s">
        <v>30</v>
      </c>
      <c r="B48" s="48">
        <v>146</v>
      </c>
      <c r="C48" s="23">
        <v>2</v>
      </c>
      <c r="D48" s="23">
        <v>31</v>
      </c>
      <c r="E48" s="31">
        <v>3</v>
      </c>
      <c r="F48" s="32">
        <v>1</v>
      </c>
      <c r="G48" s="23">
        <v>49</v>
      </c>
      <c r="H48" s="23">
        <v>60</v>
      </c>
      <c r="J48" s="22"/>
    </row>
    <row r="49" spans="1:10" ht="15" customHeight="1">
      <c r="A49" s="3" t="s">
        <v>35</v>
      </c>
      <c r="B49" s="48">
        <v>4</v>
      </c>
      <c r="C49" s="23">
        <v>0</v>
      </c>
      <c r="D49" s="23">
        <v>2</v>
      </c>
      <c r="E49" s="31">
        <v>0</v>
      </c>
      <c r="F49" s="23">
        <v>0</v>
      </c>
      <c r="G49" s="23">
        <v>1</v>
      </c>
      <c r="H49" s="23">
        <v>1</v>
      </c>
      <c r="J49" s="22"/>
    </row>
    <row r="50" spans="1:10" ht="15">
      <c r="A50" s="3" t="s">
        <v>61</v>
      </c>
      <c r="B50" s="48">
        <v>1</v>
      </c>
      <c r="C50" s="32">
        <v>0</v>
      </c>
      <c r="D50" s="23">
        <v>0</v>
      </c>
      <c r="E50" s="31">
        <v>0</v>
      </c>
      <c r="F50" s="23">
        <v>0</v>
      </c>
      <c r="G50" s="23">
        <v>1</v>
      </c>
      <c r="H50" s="32">
        <v>0</v>
      </c>
      <c r="J50" s="22"/>
    </row>
    <row r="51" spans="1:10" ht="15">
      <c r="A51" s="3" t="s">
        <v>21</v>
      </c>
      <c r="B51" s="48">
        <v>6</v>
      </c>
      <c r="C51" s="23">
        <v>0</v>
      </c>
      <c r="D51" s="23">
        <v>1</v>
      </c>
      <c r="E51" s="31">
        <v>4</v>
      </c>
      <c r="F51" s="23">
        <v>0</v>
      </c>
      <c r="G51" s="23">
        <v>1</v>
      </c>
      <c r="H51" s="23">
        <v>0</v>
      </c>
      <c r="J51" s="22"/>
    </row>
    <row r="52" spans="1:10" ht="25.5">
      <c r="A52" s="3" t="s">
        <v>51</v>
      </c>
      <c r="B52" s="48">
        <v>8</v>
      </c>
      <c r="C52" s="23">
        <v>0</v>
      </c>
      <c r="D52" s="23">
        <v>1</v>
      </c>
      <c r="E52" s="31">
        <v>0</v>
      </c>
      <c r="F52" s="23">
        <v>0</v>
      </c>
      <c r="G52" s="23">
        <v>5</v>
      </c>
      <c r="H52" s="23">
        <v>2</v>
      </c>
      <c r="J52" s="22"/>
    </row>
    <row r="53" spans="1:10" ht="15">
      <c r="A53" s="3" t="s">
        <v>31</v>
      </c>
      <c r="B53" s="48">
        <v>8</v>
      </c>
      <c r="C53" s="23">
        <v>0</v>
      </c>
      <c r="D53" s="23">
        <v>2</v>
      </c>
      <c r="E53" s="31">
        <v>0</v>
      </c>
      <c r="F53" s="23">
        <v>0</v>
      </c>
      <c r="G53" s="23">
        <v>6</v>
      </c>
      <c r="H53" s="23">
        <v>0</v>
      </c>
      <c r="J53" s="22"/>
    </row>
    <row r="54" spans="1:10" ht="15">
      <c r="A54" s="12" t="s">
        <v>11</v>
      </c>
      <c r="B54" s="48">
        <v>1023</v>
      </c>
      <c r="C54" s="27">
        <v>0</v>
      </c>
      <c r="D54" s="27">
        <v>36</v>
      </c>
      <c r="E54" s="33">
        <v>980</v>
      </c>
      <c r="F54" s="27">
        <v>0</v>
      </c>
      <c r="G54" s="27">
        <v>7</v>
      </c>
      <c r="H54" s="27">
        <v>0</v>
      </c>
      <c r="J54" s="22"/>
    </row>
    <row r="55" spans="1:10" ht="15">
      <c r="A55" s="3" t="s">
        <v>52</v>
      </c>
      <c r="B55" s="48">
        <v>48</v>
      </c>
      <c r="C55" s="23">
        <v>0</v>
      </c>
      <c r="D55" s="23">
        <v>0</v>
      </c>
      <c r="E55" s="31">
        <v>48</v>
      </c>
      <c r="F55" s="23">
        <v>0</v>
      </c>
      <c r="G55" s="23">
        <v>0</v>
      </c>
      <c r="H55" s="23">
        <v>0</v>
      </c>
      <c r="J55" s="22"/>
    </row>
    <row r="56" spans="1:10" ht="15">
      <c r="A56" s="3" t="s">
        <v>53</v>
      </c>
      <c r="B56" s="48">
        <v>942</v>
      </c>
      <c r="C56" s="23">
        <v>0</v>
      </c>
      <c r="D56" s="23">
        <v>27</v>
      </c>
      <c r="E56" s="31">
        <v>910</v>
      </c>
      <c r="F56" s="23">
        <v>0</v>
      </c>
      <c r="G56" s="23">
        <v>5</v>
      </c>
      <c r="H56" s="23">
        <v>0</v>
      </c>
      <c r="J56" s="22"/>
    </row>
    <row r="57" spans="1:10" ht="15">
      <c r="A57" s="3" t="s">
        <v>12</v>
      </c>
      <c r="B57" s="48">
        <v>19</v>
      </c>
      <c r="C57" s="23">
        <v>0</v>
      </c>
      <c r="D57" s="23">
        <v>0</v>
      </c>
      <c r="E57" s="31">
        <v>19</v>
      </c>
      <c r="F57" s="23">
        <v>0</v>
      </c>
      <c r="G57" s="23">
        <v>0</v>
      </c>
      <c r="H57" s="23">
        <v>0</v>
      </c>
      <c r="J57" s="22"/>
    </row>
    <row r="58" spans="1:10" ht="15">
      <c r="A58" s="3" t="s">
        <v>54</v>
      </c>
      <c r="B58" s="48">
        <v>11</v>
      </c>
      <c r="C58" s="23">
        <v>0</v>
      </c>
      <c r="D58" s="23">
        <v>9</v>
      </c>
      <c r="E58" s="31">
        <v>0</v>
      </c>
      <c r="F58" s="23">
        <v>0</v>
      </c>
      <c r="G58" s="23">
        <v>2</v>
      </c>
      <c r="H58" s="23">
        <v>0</v>
      </c>
      <c r="J58" s="22"/>
    </row>
    <row r="59" spans="1:10" ht="15">
      <c r="A59" s="3" t="s">
        <v>32</v>
      </c>
      <c r="B59" s="48">
        <v>2</v>
      </c>
      <c r="C59" s="23">
        <v>0</v>
      </c>
      <c r="D59" s="23">
        <v>0</v>
      </c>
      <c r="E59" s="31">
        <v>2</v>
      </c>
      <c r="F59" s="23">
        <v>0</v>
      </c>
      <c r="G59" s="23">
        <v>0</v>
      </c>
      <c r="H59" s="23">
        <v>0</v>
      </c>
      <c r="J59" s="22"/>
    </row>
    <row r="60" spans="1:10" ht="15">
      <c r="A60" s="3" t="s">
        <v>33</v>
      </c>
      <c r="B60" s="48"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  <c r="J60" s="22"/>
    </row>
    <row r="61" spans="1:10" ht="15">
      <c r="A61" s="12" t="s">
        <v>34</v>
      </c>
      <c r="B61" s="48">
        <v>2295</v>
      </c>
      <c r="C61" s="27">
        <v>70</v>
      </c>
      <c r="D61" s="27">
        <v>475</v>
      </c>
      <c r="E61" s="27">
        <v>207</v>
      </c>
      <c r="F61" s="27">
        <v>956</v>
      </c>
      <c r="G61" s="27">
        <v>345</v>
      </c>
      <c r="H61" s="27">
        <v>242</v>
      </c>
      <c r="J61" s="22"/>
    </row>
    <row r="62" spans="1:10" ht="15">
      <c r="A62" s="3" t="s">
        <v>55</v>
      </c>
      <c r="B62" s="48">
        <v>1797</v>
      </c>
      <c r="C62" s="23">
        <v>44</v>
      </c>
      <c r="D62" s="23">
        <v>337</v>
      </c>
      <c r="E62" s="31">
        <v>99</v>
      </c>
      <c r="F62" s="23">
        <v>940</v>
      </c>
      <c r="G62" s="23">
        <v>201</v>
      </c>
      <c r="H62" s="23">
        <v>176</v>
      </c>
      <c r="J62" s="22"/>
    </row>
    <row r="63" spans="1:10" ht="15">
      <c r="A63" s="3" t="s">
        <v>10</v>
      </c>
      <c r="B63" s="48">
        <v>384</v>
      </c>
      <c r="C63" s="23">
        <v>25</v>
      </c>
      <c r="D63" s="23">
        <v>135</v>
      </c>
      <c r="E63" s="31">
        <v>5</v>
      </c>
      <c r="F63" s="23">
        <v>15</v>
      </c>
      <c r="G63" s="23">
        <v>138</v>
      </c>
      <c r="H63" s="23">
        <v>66</v>
      </c>
      <c r="J63" s="22"/>
    </row>
    <row r="64" spans="1:10" ht="15">
      <c r="A64" s="3" t="s">
        <v>60</v>
      </c>
      <c r="B64" s="48">
        <v>114</v>
      </c>
      <c r="C64" s="23">
        <v>1</v>
      </c>
      <c r="D64" s="23">
        <v>3</v>
      </c>
      <c r="E64" s="31">
        <v>103</v>
      </c>
      <c r="F64" s="23">
        <v>1</v>
      </c>
      <c r="G64" s="23">
        <v>6</v>
      </c>
      <c r="H64" s="23">
        <v>0</v>
      </c>
      <c r="J64" s="22"/>
    </row>
    <row r="65" spans="1:10" ht="25.5">
      <c r="A65" s="12" t="s">
        <v>7</v>
      </c>
      <c r="B65" s="48">
        <v>65</v>
      </c>
      <c r="C65" s="27">
        <v>0</v>
      </c>
      <c r="D65" s="27">
        <v>0</v>
      </c>
      <c r="E65" s="33">
        <v>52</v>
      </c>
      <c r="F65" s="27">
        <v>13</v>
      </c>
      <c r="G65" s="27">
        <v>0</v>
      </c>
      <c r="H65" s="27">
        <v>0</v>
      </c>
      <c r="J65" s="22"/>
    </row>
    <row r="66" spans="1:10" ht="15">
      <c r="A66" s="13" t="s">
        <v>6</v>
      </c>
      <c r="B66" s="52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J66" s="22"/>
    </row>
    <row r="67" spans="2:8" ht="15">
      <c r="B67" s="18"/>
      <c r="C67" s="18"/>
      <c r="D67" s="18"/>
      <c r="E67" s="18"/>
      <c r="F67" s="18"/>
      <c r="G67" s="18"/>
      <c r="H67" s="1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view="pageLayout" workbookViewId="0" topLeftCell="A10">
      <selection activeCell="A20" sqref="A20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45" t="s">
        <v>68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47" t="s">
        <v>36</v>
      </c>
      <c r="B5" s="147"/>
      <c r="C5" s="147"/>
      <c r="D5" s="157"/>
      <c r="E5" s="157"/>
      <c r="F5" s="157"/>
      <c r="G5" s="157"/>
      <c r="H5" s="157"/>
    </row>
    <row r="6" spans="1:8" ht="1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1.75" customHeight="1">
      <c r="A7" s="150"/>
      <c r="B7" s="152"/>
      <c r="C7" s="152"/>
      <c r="D7" s="152"/>
      <c r="E7" s="152"/>
      <c r="F7" s="152"/>
      <c r="G7" s="152"/>
      <c r="H7" s="155"/>
    </row>
    <row r="8" spans="1:8" ht="15">
      <c r="A8" s="4" t="s">
        <v>56</v>
      </c>
      <c r="B8" s="54">
        <f>SUM(C8:H8)</f>
        <v>770</v>
      </c>
      <c r="C8" s="40">
        <v>0</v>
      </c>
      <c r="D8" s="41">
        <v>0</v>
      </c>
      <c r="E8" s="40">
        <v>5</v>
      </c>
      <c r="F8" s="40">
        <v>760</v>
      </c>
      <c r="G8" s="40">
        <v>5</v>
      </c>
      <c r="H8" s="40">
        <v>0</v>
      </c>
    </row>
    <row r="9" spans="1:8" ht="15">
      <c r="A9" s="3" t="s">
        <v>1</v>
      </c>
      <c r="B9" s="48">
        <f>SUM(C9:H9)</f>
        <v>195</v>
      </c>
      <c r="C9" s="23">
        <v>0</v>
      </c>
      <c r="D9" s="23">
        <v>0</v>
      </c>
      <c r="E9" s="31">
        <v>0</v>
      </c>
      <c r="F9" s="23">
        <v>0</v>
      </c>
      <c r="G9" s="23">
        <v>195</v>
      </c>
      <c r="H9" s="23">
        <v>0</v>
      </c>
    </row>
    <row r="10" spans="1:8" ht="15">
      <c r="A10" s="3" t="s">
        <v>2</v>
      </c>
      <c r="B10" s="48">
        <f aca="true" t="shared" si="0" ref="B10:B66">SUM(C10:H10)</f>
        <v>2012</v>
      </c>
      <c r="C10" s="23">
        <v>120</v>
      </c>
      <c r="D10" s="23">
        <v>835</v>
      </c>
      <c r="E10" s="31">
        <v>958</v>
      </c>
      <c r="F10" s="32">
        <v>2</v>
      </c>
      <c r="G10" s="32">
        <v>97</v>
      </c>
      <c r="H10" s="23">
        <v>0</v>
      </c>
    </row>
    <row r="11" spans="1:8" ht="15">
      <c r="A11" s="3" t="s">
        <v>3</v>
      </c>
      <c r="B11" s="48">
        <f t="shared" si="0"/>
        <v>34</v>
      </c>
      <c r="C11" s="29">
        <v>0</v>
      </c>
      <c r="D11" s="23">
        <v>0</v>
      </c>
      <c r="E11" s="31">
        <v>34</v>
      </c>
      <c r="F11" s="29">
        <v>0</v>
      </c>
      <c r="G11" s="32">
        <v>0</v>
      </c>
      <c r="H11" s="23">
        <v>0</v>
      </c>
    </row>
    <row r="12" spans="1:8" ht="15">
      <c r="A12" s="3" t="s">
        <v>4</v>
      </c>
      <c r="B12" s="48">
        <f t="shared" si="0"/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3" t="s">
        <v>5</v>
      </c>
      <c r="B13" s="48">
        <f t="shared" si="0"/>
        <v>4</v>
      </c>
      <c r="C13" s="25">
        <v>15</v>
      </c>
      <c r="D13" s="23">
        <v>-1</v>
      </c>
      <c r="E13" s="31">
        <v>-8</v>
      </c>
      <c r="F13" s="32">
        <v>-2</v>
      </c>
      <c r="G13" s="23">
        <v>0</v>
      </c>
      <c r="H13" s="23">
        <v>0</v>
      </c>
    </row>
    <row r="14" spans="1:13" ht="15">
      <c r="A14" s="5" t="s">
        <v>43</v>
      </c>
      <c r="B14" s="45">
        <f t="shared" si="0"/>
        <v>2939</v>
      </c>
      <c r="C14" s="28">
        <f aca="true" t="shared" si="1" ref="C14:H14">C8+C9+C10-C11-C12-C13</f>
        <v>105</v>
      </c>
      <c r="D14" s="46">
        <f t="shared" si="1"/>
        <v>836</v>
      </c>
      <c r="E14" s="46">
        <f t="shared" si="1"/>
        <v>937</v>
      </c>
      <c r="F14" s="46">
        <f t="shared" si="1"/>
        <v>764</v>
      </c>
      <c r="G14" s="46">
        <f t="shared" si="1"/>
        <v>297</v>
      </c>
      <c r="H14" s="46">
        <f t="shared" si="1"/>
        <v>0</v>
      </c>
      <c r="I14" s="89"/>
      <c r="J14" s="89"/>
      <c r="K14" s="89"/>
      <c r="L14" s="89"/>
      <c r="M14" s="89"/>
    </row>
    <row r="15" spans="1:13" ht="15">
      <c r="A15" s="10" t="s">
        <v>8</v>
      </c>
      <c r="B15" s="48">
        <f t="shared" si="0"/>
        <v>411</v>
      </c>
      <c r="C15" s="27">
        <f aca="true" t="shared" si="2" ref="C15:H15">SUM(C16:C25)</f>
        <v>2</v>
      </c>
      <c r="D15" s="27">
        <f t="shared" si="2"/>
        <v>360</v>
      </c>
      <c r="E15" s="27">
        <f t="shared" si="2"/>
        <v>24</v>
      </c>
      <c r="F15" s="27">
        <f t="shared" si="2"/>
        <v>20</v>
      </c>
      <c r="G15" s="27">
        <f t="shared" si="2"/>
        <v>5</v>
      </c>
      <c r="H15" s="27">
        <f t="shared" si="2"/>
        <v>0</v>
      </c>
      <c r="I15" s="89"/>
      <c r="J15" s="89"/>
      <c r="K15" s="89"/>
      <c r="L15" s="89"/>
      <c r="M15" s="89"/>
    </row>
    <row r="16" spans="1:8" ht="15">
      <c r="A16" s="3" t="s">
        <v>9</v>
      </c>
      <c r="B16" s="48">
        <f t="shared" si="0"/>
        <v>7</v>
      </c>
      <c r="C16" s="23">
        <v>0</v>
      </c>
      <c r="D16" s="23">
        <v>0</v>
      </c>
      <c r="E16" s="23">
        <v>0</v>
      </c>
      <c r="F16" s="23">
        <v>2</v>
      </c>
      <c r="G16" s="23">
        <v>5</v>
      </c>
      <c r="H16" s="23">
        <v>0</v>
      </c>
    </row>
    <row r="17" spans="1:8" ht="38.25">
      <c r="A17" s="2" t="s">
        <v>23</v>
      </c>
      <c r="B17" s="48">
        <f t="shared" si="0"/>
        <v>260</v>
      </c>
      <c r="C17" s="23">
        <v>0</v>
      </c>
      <c r="D17" s="24">
        <v>260</v>
      </c>
      <c r="E17" s="31">
        <v>0</v>
      </c>
      <c r="F17" s="31">
        <v>0</v>
      </c>
      <c r="G17" s="23">
        <v>0</v>
      </c>
      <c r="H17" s="23">
        <v>0</v>
      </c>
    </row>
    <row r="18" spans="1:8" ht="38.25">
      <c r="A18" s="2" t="s">
        <v>24</v>
      </c>
      <c r="B18" s="48">
        <f t="shared" si="0"/>
        <v>29</v>
      </c>
      <c r="C18" s="23">
        <v>0</v>
      </c>
      <c r="D18" s="23">
        <v>15</v>
      </c>
      <c r="E18" s="31">
        <v>9</v>
      </c>
      <c r="F18" s="23">
        <v>5</v>
      </c>
      <c r="G18" s="23">
        <v>0</v>
      </c>
      <c r="H18" s="23">
        <v>0</v>
      </c>
    </row>
    <row r="19" spans="1:8" ht="25.5">
      <c r="A19" s="3" t="s">
        <v>25</v>
      </c>
      <c r="B19" s="48">
        <f t="shared" si="0"/>
        <v>50</v>
      </c>
      <c r="C19" s="29">
        <v>0</v>
      </c>
      <c r="D19" s="23">
        <v>49</v>
      </c>
      <c r="E19" s="31">
        <v>0</v>
      </c>
      <c r="F19" s="23">
        <v>1</v>
      </c>
      <c r="G19" s="23">
        <v>0</v>
      </c>
      <c r="H19" s="23">
        <v>0</v>
      </c>
    </row>
    <row r="20" spans="1:8" ht="25.5">
      <c r="A20" s="3" t="s">
        <v>26</v>
      </c>
      <c r="B20" s="48">
        <f t="shared" si="0"/>
        <v>49</v>
      </c>
      <c r="C20" s="23">
        <v>2</v>
      </c>
      <c r="D20" s="23">
        <v>36</v>
      </c>
      <c r="E20" s="34">
        <v>1</v>
      </c>
      <c r="F20" s="23">
        <v>10</v>
      </c>
      <c r="G20" s="23">
        <v>0</v>
      </c>
      <c r="H20" s="23">
        <v>0</v>
      </c>
    </row>
    <row r="21" spans="1:8" ht="15">
      <c r="A21" s="3" t="s">
        <v>15</v>
      </c>
      <c r="B21" s="48">
        <f t="shared" si="0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ht="15">
      <c r="A22" s="3" t="s">
        <v>16</v>
      </c>
      <c r="B22" s="48">
        <f t="shared" si="0"/>
        <v>14</v>
      </c>
      <c r="C22" s="23">
        <v>0</v>
      </c>
      <c r="D22" s="23">
        <v>0</v>
      </c>
      <c r="E22" s="31">
        <v>14</v>
      </c>
      <c r="F22" s="23">
        <v>0</v>
      </c>
      <c r="G22" s="23">
        <v>0</v>
      </c>
      <c r="H22" s="23">
        <v>0</v>
      </c>
    </row>
    <row r="23" spans="1:8" ht="15">
      <c r="A23" s="3" t="s">
        <v>17</v>
      </c>
      <c r="B23" s="48">
        <f t="shared" si="0"/>
        <v>0</v>
      </c>
      <c r="C23" s="23">
        <v>0</v>
      </c>
      <c r="D23" s="23">
        <v>0</v>
      </c>
      <c r="E23" s="31">
        <v>0</v>
      </c>
      <c r="F23" s="23">
        <v>0</v>
      </c>
      <c r="G23" s="23">
        <v>0</v>
      </c>
      <c r="H23" s="23">
        <v>0</v>
      </c>
    </row>
    <row r="24" spans="1:8" ht="15">
      <c r="A24" s="3" t="s">
        <v>29</v>
      </c>
      <c r="B24" s="48">
        <f t="shared" si="0"/>
        <v>2</v>
      </c>
      <c r="C24" s="23">
        <v>0</v>
      </c>
      <c r="D24" s="23">
        <v>0</v>
      </c>
      <c r="E24" s="31">
        <v>0</v>
      </c>
      <c r="F24" s="23">
        <v>2</v>
      </c>
      <c r="G24" s="23">
        <v>0</v>
      </c>
      <c r="H24" s="23">
        <v>0</v>
      </c>
    </row>
    <row r="25" spans="1:8" ht="15">
      <c r="A25" s="3" t="s">
        <v>18</v>
      </c>
      <c r="B25" s="48">
        <f t="shared" si="0"/>
        <v>0</v>
      </c>
      <c r="C25" s="23">
        <v>0</v>
      </c>
      <c r="D25" s="23">
        <v>0</v>
      </c>
      <c r="E25" s="31">
        <v>0</v>
      </c>
      <c r="F25" s="23">
        <v>0</v>
      </c>
      <c r="G25" s="23">
        <v>0</v>
      </c>
      <c r="H25" s="23">
        <v>0</v>
      </c>
    </row>
    <row r="26" spans="1:18" ht="15">
      <c r="A26" s="11" t="s">
        <v>22</v>
      </c>
      <c r="B26" s="48">
        <f t="shared" si="0"/>
        <v>336</v>
      </c>
      <c r="C26" s="27">
        <f aca="true" t="shared" si="3" ref="C26:H26">SUM(C27:C36)</f>
        <v>0</v>
      </c>
      <c r="D26" s="27">
        <f t="shared" si="3"/>
        <v>0</v>
      </c>
      <c r="E26" s="27">
        <f t="shared" si="3"/>
        <v>14</v>
      </c>
      <c r="F26" s="35">
        <v>0</v>
      </c>
      <c r="G26" s="27">
        <f t="shared" si="3"/>
        <v>77</v>
      </c>
      <c r="H26" s="27">
        <f t="shared" si="3"/>
        <v>245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8" ht="15">
      <c r="A27" s="3" t="s">
        <v>9</v>
      </c>
      <c r="B27" s="48">
        <f t="shared" si="0"/>
        <v>5</v>
      </c>
      <c r="C27" s="23">
        <v>0</v>
      </c>
      <c r="D27" s="23">
        <v>0</v>
      </c>
      <c r="E27" s="31">
        <v>0</v>
      </c>
      <c r="F27" s="23">
        <v>0</v>
      </c>
      <c r="G27" s="23">
        <v>5</v>
      </c>
      <c r="H27" s="23">
        <v>0</v>
      </c>
    </row>
    <row r="28" spans="1:8" ht="38.25">
      <c r="A28" s="2" t="s">
        <v>23</v>
      </c>
      <c r="B28" s="48">
        <f t="shared" si="0"/>
        <v>213</v>
      </c>
      <c r="C28" s="23">
        <v>0</v>
      </c>
      <c r="D28" s="23">
        <v>0</v>
      </c>
      <c r="E28" s="31">
        <v>0</v>
      </c>
      <c r="F28" s="23">
        <v>0</v>
      </c>
      <c r="G28" s="24">
        <v>68</v>
      </c>
      <c r="H28" s="24">
        <v>145</v>
      </c>
    </row>
    <row r="29" spans="1:8" ht="38.25">
      <c r="A29" s="2" t="s">
        <v>24</v>
      </c>
      <c r="B29" s="48">
        <f t="shared" si="0"/>
        <v>24</v>
      </c>
      <c r="C29" s="23">
        <v>0</v>
      </c>
      <c r="D29" s="23">
        <v>0</v>
      </c>
      <c r="E29" s="31">
        <v>0</v>
      </c>
      <c r="F29" s="23">
        <v>0</v>
      </c>
      <c r="G29" s="23">
        <v>4</v>
      </c>
      <c r="H29" s="23">
        <v>20</v>
      </c>
    </row>
    <row r="30" spans="1:8" ht="25.5">
      <c r="A30" s="3" t="s">
        <v>25</v>
      </c>
      <c r="B30" s="48">
        <f t="shared" si="0"/>
        <v>42</v>
      </c>
      <c r="C30" s="23">
        <v>0</v>
      </c>
      <c r="D30" s="23">
        <v>0</v>
      </c>
      <c r="E30" s="31">
        <v>0</v>
      </c>
      <c r="F30" s="23">
        <v>0</v>
      </c>
      <c r="G30" s="23">
        <v>0</v>
      </c>
      <c r="H30" s="23">
        <v>42</v>
      </c>
    </row>
    <row r="31" spans="1:8" ht="25.5">
      <c r="A31" s="3" t="s">
        <v>26</v>
      </c>
      <c r="B31" s="48">
        <f t="shared" si="0"/>
        <v>38</v>
      </c>
      <c r="C31" s="23">
        <v>0</v>
      </c>
      <c r="D31" s="23">
        <v>0</v>
      </c>
      <c r="E31" s="31">
        <v>0</v>
      </c>
      <c r="F31" s="23">
        <v>0</v>
      </c>
      <c r="G31" s="23">
        <v>0</v>
      </c>
      <c r="H31" s="23">
        <v>38</v>
      </c>
    </row>
    <row r="32" spans="1:8" ht="15">
      <c r="A32" s="3" t="s">
        <v>15</v>
      </c>
      <c r="B32" s="48">
        <f t="shared" si="0"/>
        <v>0</v>
      </c>
      <c r="C32" s="23">
        <v>0</v>
      </c>
      <c r="D32" s="23">
        <v>0</v>
      </c>
      <c r="E32" s="31">
        <v>0</v>
      </c>
      <c r="F32" s="23">
        <v>0</v>
      </c>
      <c r="G32" s="23">
        <v>0</v>
      </c>
      <c r="H32" s="23">
        <v>0</v>
      </c>
    </row>
    <row r="33" spans="1:8" ht="15">
      <c r="A33" s="3" t="s">
        <v>16</v>
      </c>
      <c r="B33" s="48">
        <f t="shared" si="0"/>
        <v>14</v>
      </c>
      <c r="C33" s="23">
        <v>0</v>
      </c>
      <c r="D33" s="23">
        <v>0</v>
      </c>
      <c r="E33" s="31">
        <v>14</v>
      </c>
      <c r="F33" s="23">
        <v>0</v>
      </c>
      <c r="G33" s="23">
        <v>0</v>
      </c>
      <c r="H33" s="23">
        <v>0</v>
      </c>
    </row>
    <row r="34" spans="1:8" ht="15">
      <c r="A34" s="3" t="s">
        <v>17</v>
      </c>
      <c r="B34" s="48">
        <f t="shared" si="0"/>
        <v>0</v>
      </c>
      <c r="C34" s="23">
        <v>0</v>
      </c>
      <c r="D34" s="23">
        <v>0</v>
      </c>
      <c r="E34" s="31">
        <v>0</v>
      </c>
      <c r="F34" s="23">
        <v>0</v>
      </c>
      <c r="G34" s="23">
        <v>0</v>
      </c>
      <c r="H34" s="23">
        <v>0</v>
      </c>
    </row>
    <row r="35" spans="1:8" ht="15">
      <c r="A35" s="3" t="s">
        <v>29</v>
      </c>
      <c r="B35" s="65">
        <f t="shared" si="0"/>
        <v>0</v>
      </c>
      <c r="C35" s="23">
        <v>0</v>
      </c>
      <c r="D35" s="23">
        <v>0</v>
      </c>
      <c r="E35" s="31">
        <v>0</v>
      </c>
      <c r="F35" s="29">
        <v>0</v>
      </c>
      <c r="G35" s="23">
        <v>0</v>
      </c>
      <c r="H35" s="23">
        <v>0</v>
      </c>
    </row>
    <row r="36" spans="1:8" ht="15">
      <c r="A36" s="3" t="s">
        <v>18</v>
      </c>
      <c r="B36" s="48">
        <f t="shared" si="0"/>
        <v>0</v>
      </c>
      <c r="C36" s="23">
        <v>0</v>
      </c>
      <c r="D36" s="23">
        <v>0</v>
      </c>
      <c r="E36" s="31">
        <v>0</v>
      </c>
      <c r="F36" s="23">
        <v>0</v>
      </c>
      <c r="G36" s="23">
        <v>0</v>
      </c>
      <c r="H36" s="23">
        <v>0</v>
      </c>
    </row>
    <row r="37" spans="1:9" ht="15">
      <c r="A37" s="12" t="s">
        <v>41</v>
      </c>
      <c r="B37" s="48">
        <f t="shared" si="0"/>
        <v>17</v>
      </c>
      <c r="C37" s="27">
        <v>0</v>
      </c>
      <c r="D37" s="27">
        <v>0</v>
      </c>
      <c r="E37" s="33">
        <v>0</v>
      </c>
      <c r="F37" s="27">
        <v>0</v>
      </c>
      <c r="G37" s="27">
        <v>15</v>
      </c>
      <c r="H37" s="35">
        <v>2</v>
      </c>
      <c r="I37" s="20"/>
    </row>
    <row r="38" spans="1:9" ht="15.75" customHeight="1">
      <c r="A38" s="13" t="s">
        <v>14</v>
      </c>
      <c r="B38" s="52">
        <f t="shared" si="0"/>
        <v>128</v>
      </c>
      <c r="C38" s="36">
        <v>0</v>
      </c>
      <c r="D38" s="28">
        <v>49</v>
      </c>
      <c r="E38" s="39">
        <v>2</v>
      </c>
      <c r="F38" s="36">
        <v>0</v>
      </c>
      <c r="G38" s="37">
        <v>37</v>
      </c>
      <c r="H38" s="37">
        <v>40</v>
      </c>
      <c r="I38" s="20"/>
    </row>
    <row r="39" spans="1:15" ht="15">
      <c r="A39" s="5" t="s">
        <v>45</v>
      </c>
      <c r="B39" s="48">
        <f t="shared" si="0"/>
        <v>2719</v>
      </c>
      <c r="C39" s="46">
        <f aca="true" t="shared" si="4" ref="C39:H39">C14-C15+C26-C37-C38</f>
        <v>103</v>
      </c>
      <c r="D39" s="46">
        <f t="shared" si="4"/>
        <v>427</v>
      </c>
      <c r="E39" s="46">
        <f t="shared" si="4"/>
        <v>925</v>
      </c>
      <c r="F39" s="46">
        <f t="shared" si="4"/>
        <v>744</v>
      </c>
      <c r="G39" s="46">
        <f t="shared" si="4"/>
        <v>317</v>
      </c>
      <c r="H39" s="46">
        <f t="shared" si="4"/>
        <v>203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45">
        <f t="shared" si="0"/>
        <v>2671</v>
      </c>
      <c r="C40" s="53">
        <f aca="true" t="shared" si="5" ref="C40:H40">C39-C65</f>
        <v>102</v>
      </c>
      <c r="D40" s="53">
        <f t="shared" si="5"/>
        <v>427</v>
      </c>
      <c r="E40" s="53">
        <f t="shared" si="5"/>
        <v>889</v>
      </c>
      <c r="F40" s="53">
        <f t="shared" si="5"/>
        <v>733</v>
      </c>
      <c r="G40" s="53">
        <f t="shared" si="5"/>
        <v>317</v>
      </c>
      <c r="H40" s="53">
        <f t="shared" si="5"/>
        <v>203</v>
      </c>
      <c r="I40" s="89"/>
      <c r="J40" s="89"/>
      <c r="K40" s="89"/>
      <c r="L40" s="89"/>
      <c r="M40" s="89"/>
      <c r="N40" s="89"/>
      <c r="O40" s="89"/>
    </row>
    <row r="41" spans="1:9" ht="15">
      <c r="A41" s="12" t="s">
        <v>13</v>
      </c>
      <c r="B41" s="27">
        <f aca="true" t="shared" si="6" ref="B41:H41">SUM(B42:B53)</f>
        <v>218</v>
      </c>
      <c r="C41" s="27">
        <f t="shared" si="6"/>
        <v>30</v>
      </c>
      <c r="D41" s="27">
        <f t="shared" si="6"/>
        <v>59</v>
      </c>
      <c r="E41" s="27">
        <f t="shared" si="6"/>
        <v>18</v>
      </c>
      <c r="F41" s="103">
        <v>0</v>
      </c>
      <c r="G41" s="27">
        <f t="shared" si="6"/>
        <v>65</v>
      </c>
      <c r="H41" s="27">
        <f t="shared" si="6"/>
        <v>46</v>
      </c>
      <c r="I41" s="89"/>
    </row>
    <row r="42" spans="1:9" ht="15">
      <c r="A42" s="3" t="s">
        <v>47</v>
      </c>
      <c r="B42" s="65">
        <f t="shared" si="0"/>
        <v>0</v>
      </c>
      <c r="C42" s="23">
        <v>0</v>
      </c>
      <c r="D42" s="29">
        <v>0</v>
      </c>
      <c r="E42" s="31">
        <v>0</v>
      </c>
      <c r="F42" s="23">
        <v>0</v>
      </c>
      <c r="G42" s="29">
        <v>0</v>
      </c>
      <c r="H42" s="23">
        <v>0</v>
      </c>
      <c r="I42" s="89"/>
    </row>
    <row r="43" spans="1:9" ht="15">
      <c r="A43" s="3" t="s">
        <v>48</v>
      </c>
      <c r="B43" s="48">
        <f t="shared" si="0"/>
        <v>6</v>
      </c>
      <c r="C43" s="23">
        <v>0</v>
      </c>
      <c r="D43" s="23">
        <v>1</v>
      </c>
      <c r="E43" s="31">
        <v>0</v>
      </c>
      <c r="F43" s="23">
        <v>0</v>
      </c>
      <c r="G43" s="23">
        <v>4</v>
      </c>
      <c r="H43" s="23">
        <v>1</v>
      </c>
      <c r="I43" s="89"/>
    </row>
    <row r="44" spans="1:9" ht="15">
      <c r="A44" s="3" t="s">
        <v>19</v>
      </c>
      <c r="B44" s="48">
        <f t="shared" si="0"/>
        <v>83</v>
      </c>
      <c r="C44" s="23">
        <v>29</v>
      </c>
      <c r="D44" s="23">
        <v>31</v>
      </c>
      <c r="E44" s="31">
        <v>12</v>
      </c>
      <c r="F44" s="29">
        <v>0</v>
      </c>
      <c r="G44" s="23">
        <v>11</v>
      </c>
      <c r="H44" s="32">
        <v>0</v>
      </c>
      <c r="I44" s="89"/>
    </row>
    <row r="45" spans="1:9" ht="15">
      <c r="A45" s="3" t="s">
        <v>49</v>
      </c>
      <c r="B45" s="48">
        <f t="shared" si="0"/>
        <v>4</v>
      </c>
      <c r="C45" s="23">
        <v>0</v>
      </c>
      <c r="D45" s="23">
        <v>0</v>
      </c>
      <c r="E45" s="23">
        <v>0</v>
      </c>
      <c r="F45" s="23">
        <v>0</v>
      </c>
      <c r="G45" s="23">
        <v>4</v>
      </c>
      <c r="H45" s="23">
        <v>0</v>
      </c>
      <c r="I45" s="89"/>
    </row>
    <row r="46" spans="1:9" ht="15">
      <c r="A46" s="3" t="s">
        <v>20</v>
      </c>
      <c r="B46" s="48">
        <f t="shared" si="0"/>
        <v>0</v>
      </c>
      <c r="C46" s="23">
        <v>0</v>
      </c>
      <c r="D46" s="23">
        <v>0</v>
      </c>
      <c r="E46" s="31">
        <v>0</v>
      </c>
      <c r="F46" s="31">
        <v>0</v>
      </c>
      <c r="G46" s="31">
        <v>0</v>
      </c>
      <c r="H46" s="23">
        <v>0</v>
      </c>
      <c r="I46" s="89"/>
    </row>
    <row r="47" spans="1:9" ht="15">
      <c r="A47" s="3" t="s">
        <v>50</v>
      </c>
      <c r="B47" s="48">
        <f t="shared" si="0"/>
        <v>2</v>
      </c>
      <c r="C47" s="23">
        <v>0</v>
      </c>
      <c r="D47" s="23">
        <v>0</v>
      </c>
      <c r="E47" s="31">
        <v>1</v>
      </c>
      <c r="F47" s="23">
        <v>0</v>
      </c>
      <c r="G47" s="23">
        <v>1</v>
      </c>
      <c r="H47" s="23">
        <v>0</v>
      </c>
      <c r="I47" s="89"/>
    </row>
    <row r="48" spans="1:9" ht="15">
      <c r="A48" s="3" t="s">
        <v>30</v>
      </c>
      <c r="B48" s="48">
        <f t="shared" si="0"/>
        <v>103</v>
      </c>
      <c r="C48" s="23">
        <v>1</v>
      </c>
      <c r="D48" s="23">
        <v>24</v>
      </c>
      <c r="E48" s="31">
        <v>1</v>
      </c>
      <c r="F48" s="23">
        <v>0</v>
      </c>
      <c r="G48" s="23">
        <v>34</v>
      </c>
      <c r="H48" s="23">
        <v>43</v>
      </c>
      <c r="I48" s="89"/>
    </row>
    <row r="49" spans="1:9" ht="15" customHeight="1">
      <c r="A49" s="3" t="s">
        <v>35</v>
      </c>
      <c r="B49" s="48">
        <v>2</v>
      </c>
      <c r="C49" s="23">
        <v>0</v>
      </c>
      <c r="D49" s="23">
        <v>1</v>
      </c>
      <c r="E49" s="31">
        <v>0</v>
      </c>
      <c r="F49" s="23">
        <v>0</v>
      </c>
      <c r="G49" s="29">
        <v>1</v>
      </c>
      <c r="H49" s="23">
        <v>0</v>
      </c>
      <c r="I49" s="89"/>
    </row>
    <row r="50" spans="1:9" ht="15">
      <c r="A50" s="3" t="s">
        <v>61</v>
      </c>
      <c r="B50" s="48">
        <v>1</v>
      </c>
      <c r="C50" s="23">
        <v>0</v>
      </c>
      <c r="D50" s="29">
        <v>0</v>
      </c>
      <c r="E50" s="31">
        <v>0</v>
      </c>
      <c r="F50" s="32">
        <v>0</v>
      </c>
      <c r="G50" s="23">
        <v>1</v>
      </c>
      <c r="H50" s="23">
        <v>0</v>
      </c>
      <c r="I50" s="89"/>
    </row>
    <row r="51" spans="1:9" ht="15">
      <c r="A51" s="3" t="s">
        <v>21</v>
      </c>
      <c r="B51" s="48">
        <f t="shared" si="0"/>
        <v>6</v>
      </c>
      <c r="C51" s="23">
        <v>0</v>
      </c>
      <c r="D51" s="23">
        <v>1</v>
      </c>
      <c r="E51" s="31">
        <v>4</v>
      </c>
      <c r="F51" s="32">
        <v>0</v>
      </c>
      <c r="G51" s="23">
        <v>1</v>
      </c>
      <c r="H51" s="32">
        <v>0</v>
      </c>
      <c r="I51" s="89"/>
    </row>
    <row r="52" spans="1:9" ht="25.5">
      <c r="A52" s="106" t="s">
        <v>51</v>
      </c>
      <c r="B52" s="48">
        <f t="shared" si="0"/>
        <v>7</v>
      </c>
      <c r="C52" s="23">
        <v>0</v>
      </c>
      <c r="D52" s="29">
        <v>0</v>
      </c>
      <c r="E52" s="23">
        <v>0</v>
      </c>
      <c r="F52" s="23">
        <v>0</v>
      </c>
      <c r="G52" s="23">
        <v>5</v>
      </c>
      <c r="H52" s="23">
        <v>2</v>
      </c>
      <c r="I52" s="89"/>
    </row>
    <row r="53" spans="1:9" ht="15">
      <c r="A53" s="3" t="s">
        <v>31</v>
      </c>
      <c r="B53" s="48">
        <f t="shared" si="0"/>
        <v>4</v>
      </c>
      <c r="C53" s="23">
        <v>0</v>
      </c>
      <c r="D53" s="23">
        <v>1</v>
      </c>
      <c r="E53" s="31">
        <v>0</v>
      </c>
      <c r="F53" s="23">
        <v>0</v>
      </c>
      <c r="G53" s="23">
        <v>3</v>
      </c>
      <c r="H53" s="23">
        <v>0</v>
      </c>
      <c r="I53" s="89"/>
    </row>
    <row r="54" spans="1:9" ht="15">
      <c r="A54" s="12" t="s">
        <v>11</v>
      </c>
      <c r="B54" s="48">
        <f t="shared" si="0"/>
        <v>734</v>
      </c>
      <c r="C54" s="27">
        <f aca="true" t="shared" si="7" ref="C54:H54">SUM(C55:C60)</f>
        <v>0</v>
      </c>
      <c r="D54" s="27">
        <f t="shared" si="7"/>
        <v>24</v>
      </c>
      <c r="E54" s="27">
        <f t="shared" si="7"/>
        <v>703</v>
      </c>
      <c r="F54" s="27">
        <f t="shared" si="7"/>
        <v>0</v>
      </c>
      <c r="G54" s="27">
        <f t="shared" si="7"/>
        <v>7</v>
      </c>
      <c r="H54" s="27">
        <f t="shared" si="7"/>
        <v>0</v>
      </c>
      <c r="I54" s="89"/>
    </row>
    <row r="55" spans="1:8" ht="15">
      <c r="A55" s="3" t="s">
        <v>52</v>
      </c>
      <c r="B55" s="48">
        <f t="shared" si="0"/>
        <v>47</v>
      </c>
      <c r="C55" s="23">
        <v>0</v>
      </c>
      <c r="D55" s="23">
        <v>0</v>
      </c>
      <c r="E55" s="31">
        <v>47</v>
      </c>
      <c r="F55" s="23">
        <v>0</v>
      </c>
      <c r="G55" s="23">
        <v>0</v>
      </c>
      <c r="H55" s="23">
        <v>0</v>
      </c>
    </row>
    <row r="56" spans="1:8" ht="15">
      <c r="A56" s="3" t="s">
        <v>53</v>
      </c>
      <c r="B56" s="48">
        <f t="shared" si="0"/>
        <v>665</v>
      </c>
      <c r="C56" s="23">
        <v>0</v>
      </c>
      <c r="D56" s="23">
        <v>17</v>
      </c>
      <c r="E56" s="31">
        <v>644</v>
      </c>
      <c r="F56" s="23">
        <v>0</v>
      </c>
      <c r="G56" s="23">
        <v>4</v>
      </c>
      <c r="H56" s="23">
        <v>0</v>
      </c>
    </row>
    <row r="57" spans="1:8" ht="15">
      <c r="A57" s="3" t="s">
        <v>12</v>
      </c>
      <c r="B57" s="48">
        <f t="shared" si="0"/>
        <v>10</v>
      </c>
      <c r="C57" s="23">
        <v>0</v>
      </c>
      <c r="D57" s="23">
        <v>0</v>
      </c>
      <c r="E57" s="31">
        <v>10</v>
      </c>
      <c r="F57" s="23">
        <v>0</v>
      </c>
      <c r="G57" s="23">
        <v>0</v>
      </c>
      <c r="H57" s="23">
        <v>0</v>
      </c>
    </row>
    <row r="58" spans="1:8" ht="15">
      <c r="A58" s="3" t="s">
        <v>54</v>
      </c>
      <c r="B58" s="48">
        <f t="shared" si="0"/>
        <v>10</v>
      </c>
      <c r="C58" s="23">
        <v>0</v>
      </c>
      <c r="D58" s="23">
        <v>7</v>
      </c>
      <c r="E58" s="31">
        <v>0</v>
      </c>
      <c r="F58" s="23">
        <v>0</v>
      </c>
      <c r="G58" s="23">
        <v>3</v>
      </c>
      <c r="H58" s="23">
        <v>0</v>
      </c>
    </row>
    <row r="59" spans="1:8" ht="15">
      <c r="A59" s="3" t="s">
        <v>32</v>
      </c>
      <c r="B59" s="48">
        <f t="shared" si="0"/>
        <v>1</v>
      </c>
      <c r="C59" s="23">
        <v>0</v>
      </c>
      <c r="D59" s="23">
        <v>0</v>
      </c>
      <c r="E59" s="31">
        <v>1</v>
      </c>
      <c r="F59" s="23">
        <v>0</v>
      </c>
      <c r="G59" s="23">
        <v>0</v>
      </c>
      <c r="H59" s="23">
        <v>0</v>
      </c>
    </row>
    <row r="60" spans="1:8" ht="15">
      <c r="A60" s="3" t="s">
        <v>33</v>
      </c>
      <c r="B60" s="48">
        <f t="shared" si="0"/>
        <v>1</v>
      </c>
      <c r="C60" s="23">
        <v>0</v>
      </c>
      <c r="D60" s="23">
        <v>0</v>
      </c>
      <c r="E60" s="31">
        <v>1</v>
      </c>
      <c r="F60" s="23">
        <v>0</v>
      </c>
      <c r="G60" s="23">
        <v>0</v>
      </c>
      <c r="H60" s="23">
        <v>0</v>
      </c>
    </row>
    <row r="61" spans="1:9" ht="15">
      <c r="A61" s="12" t="s">
        <v>34</v>
      </c>
      <c r="B61" s="48">
        <f t="shared" si="0"/>
        <v>1719</v>
      </c>
      <c r="C61" s="27">
        <f aca="true" t="shared" si="8" ref="C61:H61">SUM(C62:C64)</f>
        <v>72</v>
      </c>
      <c r="D61" s="27">
        <f t="shared" si="8"/>
        <v>344</v>
      </c>
      <c r="E61" s="27">
        <f t="shared" si="8"/>
        <v>168</v>
      </c>
      <c r="F61" s="27">
        <f t="shared" si="8"/>
        <v>733</v>
      </c>
      <c r="G61" s="27">
        <f t="shared" si="8"/>
        <v>245</v>
      </c>
      <c r="H61" s="27">
        <f t="shared" si="8"/>
        <v>157</v>
      </c>
      <c r="I61" s="89"/>
    </row>
    <row r="62" spans="1:8" ht="15">
      <c r="A62" s="3" t="s">
        <v>55</v>
      </c>
      <c r="B62" s="48">
        <f t="shared" si="0"/>
        <v>1346</v>
      </c>
      <c r="C62" s="23">
        <v>54</v>
      </c>
      <c r="D62" s="23">
        <v>250</v>
      </c>
      <c r="E62" s="31">
        <v>66</v>
      </c>
      <c r="F62" s="23">
        <v>720</v>
      </c>
      <c r="G62" s="23">
        <v>141</v>
      </c>
      <c r="H62" s="23">
        <v>115</v>
      </c>
    </row>
    <row r="63" spans="1:8" ht="15">
      <c r="A63" s="3" t="s">
        <v>10</v>
      </c>
      <c r="B63" s="48">
        <f t="shared" si="0"/>
        <v>266</v>
      </c>
      <c r="C63" s="23">
        <v>17</v>
      </c>
      <c r="D63" s="23">
        <v>92</v>
      </c>
      <c r="E63" s="31">
        <v>3</v>
      </c>
      <c r="F63" s="32">
        <v>12</v>
      </c>
      <c r="G63" s="23">
        <v>100</v>
      </c>
      <c r="H63" s="23">
        <v>42</v>
      </c>
    </row>
    <row r="64" spans="1:8" ht="15">
      <c r="A64" s="3" t="s">
        <v>60</v>
      </c>
      <c r="B64" s="48">
        <f t="shared" si="0"/>
        <v>107</v>
      </c>
      <c r="C64" s="32">
        <v>1</v>
      </c>
      <c r="D64" s="23">
        <v>2</v>
      </c>
      <c r="E64" s="31">
        <v>99</v>
      </c>
      <c r="F64" s="23">
        <v>1</v>
      </c>
      <c r="G64" s="23">
        <v>4</v>
      </c>
      <c r="H64" s="32">
        <v>0</v>
      </c>
    </row>
    <row r="65" spans="1:9" ht="25.5">
      <c r="A65" s="12" t="s">
        <v>7</v>
      </c>
      <c r="B65" s="48">
        <f t="shared" si="0"/>
        <v>48</v>
      </c>
      <c r="C65" s="27">
        <v>1</v>
      </c>
      <c r="D65" s="27">
        <v>0</v>
      </c>
      <c r="E65" s="33">
        <v>36</v>
      </c>
      <c r="F65" s="27">
        <v>11</v>
      </c>
      <c r="G65" s="27">
        <v>0</v>
      </c>
      <c r="H65" s="27">
        <v>0</v>
      </c>
      <c r="I65" s="20"/>
    </row>
    <row r="66" spans="1:9" ht="15">
      <c r="A66" s="13" t="s">
        <v>6</v>
      </c>
      <c r="B66" s="52">
        <f t="shared" si="0"/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89"/>
    </row>
    <row r="67" spans="2:8" ht="15">
      <c r="B67" s="93"/>
      <c r="C67" s="93"/>
      <c r="D67" s="93"/>
      <c r="E67" s="93"/>
      <c r="F67" s="93"/>
      <c r="G67" s="93"/>
      <c r="H67" s="93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69"/>
  <sheetViews>
    <sheetView view="pageLayout" zoomScaleNormal="130" workbookViewId="0" topLeftCell="A1">
      <selection activeCell="A6" sqref="A6:A7"/>
    </sheetView>
  </sheetViews>
  <sheetFormatPr defaultColWidth="9.140625" defaultRowHeight="15"/>
  <cols>
    <col min="1" max="1" width="28.7109375" style="92" customWidth="1"/>
    <col min="2" max="2" width="8.7109375" style="88" customWidth="1"/>
    <col min="3" max="3" width="7.7109375" style="88" customWidth="1"/>
    <col min="4" max="4" width="7.7109375" style="92" customWidth="1"/>
    <col min="5" max="5" width="8.57421875" style="92" customWidth="1"/>
    <col min="6" max="6" width="9.00390625" style="92" customWidth="1"/>
    <col min="7" max="8" width="8.28125" style="92" customWidth="1"/>
    <col min="9" max="16384" width="9.140625" style="91" customWidth="1"/>
  </cols>
  <sheetData>
    <row r="1" spans="1:8" ht="15">
      <c r="A1" s="14"/>
      <c r="B1" s="90"/>
      <c r="C1" s="90"/>
      <c r="D1" s="90"/>
      <c r="E1" s="90"/>
      <c r="F1" s="90"/>
      <c r="G1" s="90"/>
      <c r="H1" s="90"/>
    </row>
    <row r="2" spans="1:8" ht="15">
      <c r="A2" s="14"/>
      <c r="B2" s="90"/>
      <c r="C2" s="90"/>
      <c r="D2" s="90"/>
      <c r="E2" s="90"/>
      <c r="F2" s="90"/>
      <c r="G2" s="90"/>
      <c r="H2" s="90"/>
    </row>
    <row r="3" spans="1:8" ht="15.75">
      <c r="A3" s="145" t="s">
        <v>69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47" t="s">
        <v>37</v>
      </c>
      <c r="B5" s="147"/>
      <c r="C5" s="147"/>
      <c r="D5" s="147"/>
      <c r="E5" s="147"/>
      <c r="F5" s="147"/>
      <c r="G5" s="147"/>
      <c r="H5" s="147"/>
    </row>
    <row r="6" spans="1:8" ht="20.2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18" customHeight="1">
      <c r="A7" s="150"/>
      <c r="B7" s="152"/>
      <c r="C7" s="152"/>
      <c r="D7" s="152"/>
      <c r="E7" s="152"/>
      <c r="F7" s="152"/>
      <c r="G7" s="152"/>
      <c r="H7" s="155"/>
    </row>
    <row r="8" spans="1:8" ht="15">
      <c r="A8" s="4" t="s">
        <v>56</v>
      </c>
      <c r="B8" s="94">
        <f aca="true" t="shared" si="0" ref="B8:B13">SUM(C8:H8)</f>
        <v>32315</v>
      </c>
      <c r="C8" s="76">
        <v>0</v>
      </c>
      <c r="D8" s="66">
        <v>4</v>
      </c>
      <c r="E8" s="79">
        <v>222</v>
      </c>
      <c r="F8" s="95">
        <v>31885</v>
      </c>
      <c r="G8" s="66">
        <v>204</v>
      </c>
      <c r="H8" s="76">
        <v>0</v>
      </c>
    </row>
    <row r="9" spans="1:8" ht="15">
      <c r="A9" s="3" t="s">
        <v>1</v>
      </c>
      <c r="B9" s="65">
        <f t="shared" si="0"/>
        <v>8208</v>
      </c>
      <c r="C9" s="77">
        <v>0</v>
      </c>
      <c r="D9" s="76">
        <v>0</v>
      </c>
      <c r="E9" s="76">
        <v>0</v>
      </c>
      <c r="F9" s="76">
        <v>0</v>
      </c>
      <c r="G9" s="29">
        <v>8208</v>
      </c>
      <c r="H9" s="76">
        <v>0</v>
      </c>
    </row>
    <row r="10" spans="1:8" ht="15">
      <c r="A10" s="3" t="s">
        <v>2</v>
      </c>
      <c r="B10" s="65">
        <f t="shared" si="0"/>
        <v>84351</v>
      </c>
      <c r="C10" s="29">
        <v>5017</v>
      </c>
      <c r="D10" s="29">
        <v>35006</v>
      </c>
      <c r="E10" s="38">
        <v>40157</v>
      </c>
      <c r="F10" s="29">
        <v>85</v>
      </c>
      <c r="G10" s="29">
        <v>4086</v>
      </c>
      <c r="H10" s="76">
        <v>0</v>
      </c>
    </row>
    <row r="11" spans="1:8" ht="15">
      <c r="A11" s="3" t="s">
        <v>3</v>
      </c>
      <c r="B11" s="65">
        <f t="shared" si="0"/>
        <v>1403</v>
      </c>
      <c r="C11" s="29">
        <v>1</v>
      </c>
      <c r="D11" s="76">
        <v>0</v>
      </c>
      <c r="E11" s="38">
        <v>1401</v>
      </c>
      <c r="F11" s="29">
        <v>1</v>
      </c>
      <c r="G11" s="29">
        <v>0</v>
      </c>
      <c r="H11" s="76">
        <v>0</v>
      </c>
    </row>
    <row r="12" spans="1:8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ht="15">
      <c r="A13" s="3" t="s">
        <v>5</v>
      </c>
      <c r="B13" s="65">
        <f t="shared" si="0"/>
        <v>236</v>
      </c>
      <c r="C13" s="29">
        <v>625</v>
      </c>
      <c r="D13" s="29">
        <v>-52</v>
      </c>
      <c r="E13" s="38">
        <v>-315</v>
      </c>
      <c r="F13" s="29">
        <v>-22</v>
      </c>
      <c r="G13" s="76">
        <v>0</v>
      </c>
      <c r="H13" s="76">
        <v>0</v>
      </c>
    </row>
    <row r="14" spans="1:8" ht="15">
      <c r="A14" s="5" t="s">
        <v>43</v>
      </c>
      <c r="B14" s="96">
        <f aca="true" t="shared" si="1" ref="B14:G14">B8+B9+B10-B11-B12-B13</f>
        <v>123235</v>
      </c>
      <c r="C14" s="69">
        <f t="shared" si="1"/>
        <v>4391</v>
      </c>
      <c r="D14" s="69">
        <f t="shared" si="1"/>
        <v>35062</v>
      </c>
      <c r="E14" s="69">
        <f t="shared" si="1"/>
        <v>39293</v>
      </c>
      <c r="F14" s="69">
        <f t="shared" si="1"/>
        <v>31991</v>
      </c>
      <c r="G14" s="69">
        <f t="shared" si="1"/>
        <v>12498</v>
      </c>
      <c r="H14" s="80">
        <v>0</v>
      </c>
    </row>
    <row r="15" spans="1:8" ht="15">
      <c r="A15" s="10" t="s">
        <v>8</v>
      </c>
      <c r="B15" s="61">
        <f>SUM(C15:H15)</f>
        <v>17165</v>
      </c>
      <c r="C15" s="70">
        <f>SUM(C16:C25)</f>
        <v>74</v>
      </c>
      <c r="D15" s="35">
        <f>SUM(D16:D25)</f>
        <v>15039</v>
      </c>
      <c r="E15" s="35">
        <f>SUM(E16:E25)</f>
        <v>1117</v>
      </c>
      <c r="F15" s="35">
        <f>SUM(F16:F25)</f>
        <v>731</v>
      </c>
      <c r="G15" s="35">
        <f>SUM(G16:G25)</f>
        <v>204</v>
      </c>
      <c r="H15" s="77">
        <v>0</v>
      </c>
    </row>
    <row r="16" spans="1:8" ht="15">
      <c r="A16" s="3" t="s">
        <v>9</v>
      </c>
      <c r="B16" s="61">
        <f aca="true" t="shared" si="2" ref="B16:B24">SUM(C16:H16)</f>
        <v>299</v>
      </c>
      <c r="C16" s="77">
        <v>0</v>
      </c>
      <c r="D16" s="77">
        <v>0</v>
      </c>
      <c r="E16" s="30">
        <v>11</v>
      </c>
      <c r="F16" s="29">
        <v>84</v>
      </c>
      <c r="G16" s="29">
        <v>204</v>
      </c>
      <c r="H16" s="77">
        <v>0</v>
      </c>
    </row>
    <row r="17" spans="1:8" ht="38.25">
      <c r="A17" s="2" t="s">
        <v>23</v>
      </c>
      <c r="B17" s="61">
        <f t="shared" si="2"/>
        <v>10883</v>
      </c>
      <c r="C17" s="77">
        <v>0</v>
      </c>
      <c r="D17" s="29">
        <v>10883</v>
      </c>
      <c r="E17" s="77">
        <v>0</v>
      </c>
      <c r="F17" s="77">
        <v>0</v>
      </c>
      <c r="G17" s="77">
        <v>0</v>
      </c>
      <c r="H17" s="77">
        <v>0</v>
      </c>
    </row>
    <row r="18" spans="1:8" ht="38.25">
      <c r="A18" s="2" t="s">
        <v>24</v>
      </c>
      <c r="B18" s="61">
        <f t="shared" si="2"/>
        <v>1238</v>
      </c>
      <c r="C18" s="77">
        <v>0</v>
      </c>
      <c r="D18" s="29">
        <v>628</v>
      </c>
      <c r="E18" s="30">
        <v>412</v>
      </c>
      <c r="F18" s="29">
        <v>198</v>
      </c>
      <c r="G18" s="77">
        <v>0</v>
      </c>
      <c r="H18" s="77">
        <v>0</v>
      </c>
    </row>
    <row r="19" spans="1:8" ht="25.5">
      <c r="A19" s="3" t="s">
        <v>25</v>
      </c>
      <c r="B19" s="82">
        <f t="shared" si="2"/>
        <v>2042</v>
      </c>
      <c r="C19" s="30">
        <v>5</v>
      </c>
      <c r="D19" s="29">
        <v>2014</v>
      </c>
      <c r="E19" s="77">
        <v>0</v>
      </c>
      <c r="F19" s="29">
        <v>23</v>
      </c>
      <c r="G19" s="77">
        <v>0</v>
      </c>
      <c r="H19" s="77">
        <v>0</v>
      </c>
    </row>
    <row r="20" spans="1:8" ht="25.5">
      <c r="A20" s="3" t="s">
        <v>26</v>
      </c>
      <c r="B20" s="61">
        <f t="shared" si="2"/>
        <v>1975</v>
      </c>
      <c r="C20" s="29">
        <v>69</v>
      </c>
      <c r="D20" s="29">
        <v>1514</v>
      </c>
      <c r="E20" s="30">
        <v>27</v>
      </c>
      <c r="F20" s="29">
        <v>365</v>
      </c>
      <c r="G20" s="77">
        <v>0</v>
      </c>
      <c r="H20" s="77">
        <v>0</v>
      </c>
    </row>
    <row r="21" spans="1:8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</row>
    <row r="22" spans="1:8" ht="15">
      <c r="A22" s="3" t="s">
        <v>16</v>
      </c>
      <c r="B22" s="61">
        <f t="shared" si="2"/>
        <v>667</v>
      </c>
      <c r="C22" s="77">
        <v>0</v>
      </c>
      <c r="D22" s="77">
        <v>0</v>
      </c>
      <c r="E22" s="30">
        <v>667</v>
      </c>
      <c r="F22" s="77">
        <v>0</v>
      </c>
      <c r="G22" s="77">
        <v>0</v>
      </c>
      <c r="H22" s="77">
        <v>0</v>
      </c>
    </row>
    <row r="23" spans="1:8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5">
      <c r="A24" s="3" t="s">
        <v>29</v>
      </c>
      <c r="B24" s="61">
        <f t="shared" si="2"/>
        <v>61</v>
      </c>
      <c r="C24" s="77">
        <v>0</v>
      </c>
      <c r="D24" s="77">
        <v>0</v>
      </c>
      <c r="E24" s="77">
        <v>0</v>
      </c>
      <c r="F24" s="29">
        <v>61</v>
      </c>
      <c r="G24" s="77">
        <v>0</v>
      </c>
      <c r="H24" s="77">
        <v>0</v>
      </c>
    </row>
    <row r="25" spans="1:8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</row>
    <row r="26" spans="1:8" ht="15">
      <c r="A26" s="11" t="s">
        <v>22</v>
      </c>
      <c r="B26" s="61">
        <f>SUM(C26:H26)</f>
        <v>14130</v>
      </c>
      <c r="C26" s="77">
        <f>SUM(C28:C36)</f>
        <v>0</v>
      </c>
      <c r="D26" s="77">
        <v>0</v>
      </c>
      <c r="E26" s="70">
        <f>SUM(E27:E36)</f>
        <v>635</v>
      </c>
      <c r="F26" s="70">
        <f>SUM(F27:F36)</f>
        <v>14</v>
      </c>
      <c r="G26" s="70">
        <f>SUM(G27:G36)</f>
        <v>3230</v>
      </c>
      <c r="H26" s="70">
        <f>SUM(H27:H36)</f>
        <v>10251</v>
      </c>
    </row>
    <row r="27" spans="1:8" ht="15">
      <c r="A27" s="3" t="s">
        <v>9</v>
      </c>
      <c r="B27" s="61">
        <f aca="true" t="shared" si="3" ref="B27:B65">SUM(C27:H27)</f>
        <v>229</v>
      </c>
      <c r="C27" s="77">
        <v>0</v>
      </c>
      <c r="D27" s="77">
        <v>0</v>
      </c>
      <c r="E27" s="77">
        <v>0</v>
      </c>
      <c r="F27" s="77">
        <v>0</v>
      </c>
      <c r="G27" s="29">
        <v>229</v>
      </c>
      <c r="H27" s="77">
        <v>0</v>
      </c>
    </row>
    <row r="28" spans="1:8" ht="38.25">
      <c r="A28" s="2" t="s">
        <v>23</v>
      </c>
      <c r="B28" s="61">
        <f t="shared" si="3"/>
        <v>8904</v>
      </c>
      <c r="C28" s="77">
        <v>0</v>
      </c>
      <c r="D28" s="77">
        <v>0</v>
      </c>
      <c r="E28" s="77">
        <v>0</v>
      </c>
      <c r="F28" s="77">
        <v>0</v>
      </c>
      <c r="G28" s="30">
        <v>2831</v>
      </c>
      <c r="H28" s="30">
        <v>6073</v>
      </c>
    </row>
    <row r="29" spans="1:8" ht="38.25">
      <c r="A29" s="2" t="s">
        <v>24</v>
      </c>
      <c r="B29" s="61">
        <f t="shared" si="3"/>
        <v>990</v>
      </c>
      <c r="C29" s="77">
        <v>0</v>
      </c>
      <c r="D29" s="77">
        <v>0</v>
      </c>
      <c r="E29" s="77">
        <v>0</v>
      </c>
      <c r="F29" s="77">
        <v>0</v>
      </c>
      <c r="G29" s="29">
        <v>170</v>
      </c>
      <c r="H29" s="29">
        <v>820</v>
      </c>
    </row>
    <row r="30" spans="1:8" ht="25.5">
      <c r="A30" s="3" t="s">
        <v>25</v>
      </c>
      <c r="B30" s="61">
        <f t="shared" si="3"/>
        <v>1750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1750</v>
      </c>
    </row>
    <row r="31" spans="1:8" ht="25.5">
      <c r="A31" s="3" t="s">
        <v>26</v>
      </c>
      <c r="B31" s="61">
        <f t="shared" si="3"/>
        <v>1608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1608</v>
      </c>
    </row>
    <row r="32" spans="1:8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</row>
    <row r="33" spans="1:8" ht="15">
      <c r="A33" s="3" t="s">
        <v>16</v>
      </c>
      <c r="B33" s="61">
        <f t="shared" si="3"/>
        <v>635</v>
      </c>
      <c r="C33" s="77">
        <v>0</v>
      </c>
      <c r="D33" s="77">
        <v>0</v>
      </c>
      <c r="E33" s="30">
        <v>635</v>
      </c>
      <c r="F33" s="77">
        <v>0</v>
      </c>
      <c r="G33" s="77">
        <v>0</v>
      </c>
      <c r="H33" s="77">
        <v>0</v>
      </c>
    </row>
    <row r="34" spans="1:8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</row>
    <row r="35" spans="1:8" ht="15">
      <c r="A35" s="3" t="s">
        <v>29</v>
      </c>
      <c r="B35" s="61">
        <f t="shared" si="3"/>
        <v>14</v>
      </c>
      <c r="C35" s="77">
        <v>0</v>
      </c>
      <c r="D35" s="77">
        <v>0</v>
      </c>
      <c r="E35" s="77">
        <v>0</v>
      </c>
      <c r="F35" s="29">
        <v>14</v>
      </c>
      <c r="G35" s="77">
        <v>0</v>
      </c>
      <c r="H35" s="77">
        <v>0</v>
      </c>
    </row>
    <row r="36" spans="1:8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</row>
    <row r="37" spans="1:8" ht="15" customHeight="1">
      <c r="A37" s="12" t="s">
        <v>41</v>
      </c>
      <c r="B37" s="61">
        <f t="shared" si="3"/>
        <v>709</v>
      </c>
      <c r="C37" s="77">
        <v>0</v>
      </c>
      <c r="D37" s="70">
        <v>6</v>
      </c>
      <c r="E37" s="77">
        <v>0</v>
      </c>
      <c r="F37" s="77">
        <v>0</v>
      </c>
      <c r="G37" s="70">
        <v>634</v>
      </c>
      <c r="H37" s="70">
        <v>69</v>
      </c>
    </row>
    <row r="38" spans="1:8" ht="15">
      <c r="A38" s="13" t="s">
        <v>14</v>
      </c>
      <c r="B38" s="72">
        <f t="shared" si="3"/>
        <v>5403</v>
      </c>
      <c r="C38" s="73">
        <v>12</v>
      </c>
      <c r="D38" s="73">
        <v>2058</v>
      </c>
      <c r="E38" s="74">
        <v>126</v>
      </c>
      <c r="F38" s="73">
        <v>2</v>
      </c>
      <c r="G38" s="75">
        <v>1546</v>
      </c>
      <c r="H38" s="75">
        <v>1659</v>
      </c>
    </row>
    <row r="39" spans="1:15" ht="15">
      <c r="A39" s="5" t="s">
        <v>45</v>
      </c>
      <c r="B39" s="97">
        <f t="shared" si="3"/>
        <v>114088</v>
      </c>
      <c r="C39" s="83">
        <f aca="true" t="shared" si="4" ref="C39:H39">C14-C15+C26-C37-C38</f>
        <v>4305</v>
      </c>
      <c r="D39" s="69">
        <f t="shared" si="4"/>
        <v>17959</v>
      </c>
      <c r="E39" s="83">
        <f t="shared" si="4"/>
        <v>38685</v>
      </c>
      <c r="F39" s="83">
        <f t="shared" si="4"/>
        <v>31272</v>
      </c>
      <c r="G39" s="69">
        <f t="shared" si="4"/>
        <v>13344</v>
      </c>
      <c r="H39" s="69">
        <f t="shared" si="4"/>
        <v>8523</v>
      </c>
      <c r="I39" s="71"/>
      <c r="J39" s="71"/>
      <c r="K39" s="71"/>
      <c r="L39" s="71"/>
      <c r="M39" s="71"/>
      <c r="N39" s="71"/>
      <c r="O39" s="71"/>
    </row>
    <row r="40" spans="1:15" ht="15">
      <c r="A40" s="5" t="s">
        <v>46</v>
      </c>
      <c r="B40" s="97">
        <f t="shared" si="3"/>
        <v>111962</v>
      </c>
      <c r="C40" s="86">
        <f aca="true" t="shared" si="5" ref="C40:H40">C39-C65</f>
        <v>4287</v>
      </c>
      <c r="D40" s="86">
        <f t="shared" si="5"/>
        <v>17959</v>
      </c>
      <c r="E40" s="86">
        <f t="shared" si="5"/>
        <v>37097</v>
      </c>
      <c r="F40" s="86">
        <f t="shared" si="5"/>
        <v>30752</v>
      </c>
      <c r="G40" s="86">
        <f t="shared" si="5"/>
        <v>13344</v>
      </c>
      <c r="H40" s="86">
        <f t="shared" si="5"/>
        <v>8523</v>
      </c>
      <c r="I40" s="88"/>
      <c r="J40" s="88"/>
      <c r="K40" s="88"/>
      <c r="L40" s="88"/>
      <c r="M40" s="88"/>
      <c r="N40" s="88"/>
      <c r="O40" s="88"/>
    </row>
    <row r="41" spans="1:8" ht="15">
      <c r="A41" s="12" t="s">
        <v>13</v>
      </c>
      <c r="B41" s="65">
        <f t="shared" si="3"/>
        <v>9243</v>
      </c>
      <c r="C41" s="70">
        <f aca="true" t="shared" si="6" ref="C41:H41">SUM(C42:C53)</f>
        <v>1212</v>
      </c>
      <c r="D41" s="70">
        <f t="shared" si="6"/>
        <v>2513</v>
      </c>
      <c r="E41" s="70">
        <f t="shared" si="6"/>
        <v>768</v>
      </c>
      <c r="F41" s="70">
        <f t="shared" si="6"/>
        <v>43</v>
      </c>
      <c r="G41" s="70">
        <f t="shared" si="6"/>
        <v>2749</v>
      </c>
      <c r="H41" s="70">
        <f t="shared" si="6"/>
        <v>1958</v>
      </c>
    </row>
    <row r="42" spans="1:8" ht="15">
      <c r="A42" s="3" t="s">
        <v>47</v>
      </c>
      <c r="B42" s="61">
        <f t="shared" si="3"/>
        <v>6</v>
      </c>
      <c r="C42" s="77">
        <v>0</v>
      </c>
      <c r="D42" s="29">
        <v>0</v>
      </c>
      <c r="E42" s="77">
        <v>0</v>
      </c>
      <c r="F42" s="77">
        <v>0</v>
      </c>
      <c r="G42" s="29">
        <v>6</v>
      </c>
      <c r="H42" s="77">
        <v>0</v>
      </c>
    </row>
    <row r="43" spans="1:8" ht="15">
      <c r="A43" s="3" t="s">
        <v>48</v>
      </c>
      <c r="B43" s="61">
        <f t="shared" si="3"/>
        <v>247</v>
      </c>
      <c r="C43" s="77">
        <v>0</v>
      </c>
      <c r="D43" s="29">
        <v>29</v>
      </c>
      <c r="E43" s="77">
        <v>0</v>
      </c>
      <c r="F43" s="30">
        <v>2</v>
      </c>
      <c r="G43" s="29">
        <v>161</v>
      </c>
      <c r="H43" s="29">
        <v>55</v>
      </c>
    </row>
    <row r="44" spans="1:8" ht="15">
      <c r="A44" s="3" t="s">
        <v>19</v>
      </c>
      <c r="B44" s="61">
        <f t="shared" si="3"/>
        <v>3446</v>
      </c>
      <c r="C44" s="29">
        <v>1161</v>
      </c>
      <c r="D44" s="29">
        <v>1318</v>
      </c>
      <c r="E44" s="30">
        <v>488</v>
      </c>
      <c r="F44" s="30">
        <v>1</v>
      </c>
      <c r="G44" s="29">
        <v>478</v>
      </c>
      <c r="H44" s="29">
        <v>0</v>
      </c>
    </row>
    <row r="45" spans="1:8" ht="15">
      <c r="A45" s="3" t="s">
        <v>49</v>
      </c>
      <c r="B45" s="61">
        <f t="shared" si="3"/>
        <v>187</v>
      </c>
      <c r="C45" s="29">
        <v>2</v>
      </c>
      <c r="D45" s="29">
        <v>10</v>
      </c>
      <c r="E45" s="30">
        <v>3</v>
      </c>
      <c r="F45" s="77">
        <v>0</v>
      </c>
      <c r="G45" s="29">
        <v>168</v>
      </c>
      <c r="H45" s="29">
        <v>4</v>
      </c>
    </row>
    <row r="46" spans="1:8" ht="15">
      <c r="A46" s="3" t="s">
        <v>20</v>
      </c>
      <c r="B46" s="65">
        <f t="shared" si="3"/>
        <v>13</v>
      </c>
      <c r="C46" s="77">
        <v>0</v>
      </c>
      <c r="D46" s="29">
        <v>2</v>
      </c>
      <c r="E46" s="77">
        <v>0</v>
      </c>
      <c r="F46" s="29">
        <v>1</v>
      </c>
      <c r="G46" s="29">
        <v>10</v>
      </c>
      <c r="H46" s="77">
        <v>0</v>
      </c>
    </row>
    <row r="47" spans="1:8" ht="15">
      <c r="A47" s="3" t="s">
        <v>50</v>
      </c>
      <c r="B47" s="61">
        <f t="shared" si="3"/>
        <v>91</v>
      </c>
      <c r="C47" s="77">
        <v>0</v>
      </c>
      <c r="D47" s="77">
        <v>0</v>
      </c>
      <c r="E47" s="30">
        <v>39</v>
      </c>
      <c r="F47" s="77">
        <v>0</v>
      </c>
      <c r="G47" s="29">
        <v>52</v>
      </c>
      <c r="H47" s="77">
        <v>0</v>
      </c>
    </row>
    <row r="48" spans="1:8" ht="15">
      <c r="A48" s="3" t="s">
        <v>30</v>
      </c>
      <c r="B48" s="65">
        <f t="shared" si="3"/>
        <v>4385</v>
      </c>
      <c r="C48" s="29">
        <v>49</v>
      </c>
      <c r="D48" s="29">
        <v>1021</v>
      </c>
      <c r="E48" s="38">
        <v>49</v>
      </c>
      <c r="F48" s="29">
        <v>33</v>
      </c>
      <c r="G48" s="29">
        <v>1437</v>
      </c>
      <c r="H48" s="29">
        <v>1796</v>
      </c>
    </row>
    <row r="49" spans="1:8" ht="15" customHeight="1">
      <c r="A49" s="3" t="s">
        <v>35</v>
      </c>
      <c r="B49" s="61">
        <f t="shared" si="3"/>
        <v>99</v>
      </c>
      <c r="C49" s="77">
        <v>0</v>
      </c>
      <c r="D49" s="29">
        <v>41</v>
      </c>
      <c r="E49" s="77">
        <v>0</v>
      </c>
      <c r="F49" s="77">
        <v>0</v>
      </c>
      <c r="G49" s="29">
        <v>35</v>
      </c>
      <c r="H49" s="29">
        <v>23</v>
      </c>
    </row>
    <row r="50" spans="1:8" ht="15">
      <c r="A50" s="3" t="s">
        <v>61</v>
      </c>
      <c r="B50" s="65">
        <f t="shared" si="3"/>
        <v>44</v>
      </c>
      <c r="C50" s="77">
        <v>0</v>
      </c>
      <c r="D50" s="38">
        <v>0</v>
      </c>
      <c r="E50" s="38">
        <v>5</v>
      </c>
      <c r="F50" s="29">
        <v>3</v>
      </c>
      <c r="G50" s="29">
        <v>36</v>
      </c>
      <c r="H50" s="77">
        <v>0</v>
      </c>
    </row>
    <row r="51" spans="1:8" ht="15">
      <c r="A51" s="3" t="s">
        <v>21</v>
      </c>
      <c r="B51" s="65">
        <f t="shared" si="3"/>
        <v>231</v>
      </c>
      <c r="C51" s="77">
        <v>0</v>
      </c>
      <c r="D51" s="29">
        <v>24</v>
      </c>
      <c r="E51" s="38">
        <v>174</v>
      </c>
      <c r="F51" s="77">
        <v>0</v>
      </c>
      <c r="G51" s="29">
        <v>32</v>
      </c>
      <c r="H51" s="29">
        <v>1</v>
      </c>
    </row>
    <row r="52" spans="1:8" ht="25.5">
      <c r="A52" s="3" t="s">
        <v>51</v>
      </c>
      <c r="B52" s="65">
        <f t="shared" si="3"/>
        <v>305</v>
      </c>
      <c r="C52" s="77">
        <v>0</v>
      </c>
      <c r="D52" s="29">
        <v>40</v>
      </c>
      <c r="E52" s="38">
        <v>3</v>
      </c>
      <c r="F52" s="29">
        <v>1</v>
      </c>
      <c r="G52" s="29">
        <v>187</v>
      </c>
      <c r="H52" s="29">
        <v>74</v>
      </c>
    </row>
    <row r="53" spans="1:8" ht="15">
      <c r="A53" s="3" t="s">
        <v>31</v>
      </c>
      <c r="B53" s="65">
        <f t="shared" si="3"/>
        <v>189</v>
      </c>
      <c r="C53" s="77">
        <v>0</v>
      </c>
      <c r="D53" s="29">
        <v>28</v>
      </c>
      <c r="E53" s="38">
        <v>7</v>
      </c>
      <c r="F53" s="29">
        <v>2</v>
      </c>
      <c r="G53" s="29">
        <v>147</v>
      </c>
      <c r="H53" s="29">
        <v>5</v>
      </c>
    </row>
    <row r="54" spans="1:8" ht="15">
      <c r="A54" s="12" t="s">
        <v>11</v>
      </c>
      <c r="B54" s="65">
        <f t="shared" si="3"/>
        <v>30779</v>
      </c>
      <c r="C54" s="77">
        <f aca="true" t="shared" si="7" ref="C54:H54">SUM(C55:C60)</f>
        <v>0</v>
      </c>
      <c r="D54" s="70">
        <f t="shared" si="7"/>
        <v>1052</v>
      </c>
      <c r="E54" s="70">
        <f t="shared" si="7"/>
        <v>29430</v>
      </c>
      <c r="F54" s="70">
        <v>0</v>
      </c>
      <c r="G54" s="70">
        <f t="shared" si="7"/>
        <v>297</v>
      </c>
      <c r="H54" s="77">
        <f t="shared" si="7"/>
        <v>0</v>
      </c>
    </row>
    <row r="55" spans="1:8" ht="15">
      <c r="A55" s="3" t="s">
        <v>52</v>
      </c>
      <c r="B55" s="65">
        <f t="shared" si="3"/>
        <v>1999</v>
      </c>
      <c r="C55" s="77">
        <v>0</v>
      </c>
      <c r="D55" s="77">
        <v>0</v>
      </c>
      <c r="E55" s="38">
        <v>1999</v>
      </c>
      <c r="F55" s="77">
        <v>0</v>
      </c>
      <c r="G55" s="77">
        <v>0</v>
      </c>
      <c r="H55" s="77">
        <v>0</v>
      </c>
    </row>
    <row r="56" spans="1:8" ht="15">
      <c r="A56" s="3" t="s">
        <v>53</v>
      </c>
      <c r="B56" s="65">
        <f t="shared" si="3"/>
        <v>27830</v>
      </c>
      <c r="C56" s="77">
        <v>0</v>
      </c>
      <c r="D56" s="29">
        <v>738</v>
      </c>
      <c r="E56" s="38">
        <v>26936</v>
      </c>
      <c r="F56" s="77">
        <v>0</v>
      </c>
      <c r="G56" s="29">
        <v>156</v>
      </c>
      <c r="H56" s="77">
        <v>0</v>
      </c>
    </row>
    <row r="57" spans="1:8" ht="15">
      <c r="A57" s="3" t="s">
        <v>12</v>
      </c>
      <c r="B57" s="65">
        <f t="shared" si="3"/>
        <v>437</v>
      </c>
      <c r="C57" s="77">
        <v>0</v>
      </c>
      <c r="D57" s="77">
        <v>0</v>
      </c>
      <c r="E57" s="38">
        <v>437</v>
      </c>
      <c r="F57" s="77">
        <v>0</v>
      </c>
      <c r="G57" s="77">
        <v>0</v>
      </c>
      <c r="H57" s="77">
        <v>0</v>
      </c>
    </row>
    <row r="58" spans="1:8" ht="15">
      <c r="A58" s="3" t="s">
        <v>54</v>
      </c>
      <c r="B58" s="65">
        <f t="shared" si="3"/>
        <v>455</v>
      </c>
      <c r="C58" s="77">
        <v>0</v>
      </c>
      <c r="D58" s="29">
        <v>314</v>
      </c>
      <c r="E58" s="30" t="s">
        <v>39</v>
      </c>
      <c r="F58" s="77">
        <v>0</v>
      </c>
      <c r="G58" s="29">
        <v>141</v>
      </c>
      <c r="H58" s="77">
        <v>0</v>
      </c>
    </row>
    <row r="59" spans="1:8" ht="15">
      <c r="A59" s="3" t="s">
        <v>32</v>
      </c>
      <c r="B59" s="65">
        <f t="shared" si="3"/>
        <v>20</v>
      </c>
      <c r="C59" s="77">
        <v>0</v>
      </c>
      <c r="D59" s="77">
        <v>0</v>
      </c>
      <c r="E59" s="30">
        <v>20</v>
      </c>
      <c r="F59" s="77">
        <v>0</v>
      </c>
      <c r="G59" s="77">
        <v>0</v>
      </c>
      <c r="H59" s="77">
        <v>0</v>
      </c>
    </row>
    <row r="60" spans="1:8" ht="15">
      <c r="A60" s="3" t="s">
        <v>33</v>
      </c>
      <c r="B60" s="65">
        <f t="shared" si="3"/>
        <v>38</v>
      </c>
      <c r="C60" s="77">
        <v>0</v>
      </c>
      <c r="D60" s="77">
        <v>0</v>
      </c>
      <c r="E60" s="38">
        <v>38</v>
      </c>
      <c r="F60" s="29">
        <v>0</v>
      </c>
      <c r="G60" s="77">
        <v>0</v>
      </c>
      <c r="H60" s="77">
        <v>0</v>
      </c>
    </row>
    <row r="61" spans="1:8" ht="15">
      <c r="A61" s="12" t="s">
        <v>34</v>
      </c>
      <c r="B61" s="65">
        <f t="shared" si="3"/>
        <v>71940</v>
      </c>
      <c r="C61" s="70">
        <f aca="true" t="shared" si="8" ref="C61:H61">SUM(C62:C64)</f>
        <v>3075</v>
      </c>
      <c r="D61" s="70">
        <f t="shared" si="8"/>
        <v>14394</v>
      </c>
      <c r="E61" s="70">
        <f t="shared" si="8"/>
        <v>6899</v>
      </c>
      <c r="F61" s="70">
        <f t="shared" si="8"/>
        <v>30709</v>
      </c>
      <c r="G61" s="70">
        <f t="shared" si="8"/>
        <v>10298</v>
      </c>
      <c r="H61" s="70">
        <f t="shared" si="8"/>
        <v>6565</v>
      </c>
    </row>
    <row r="62" spans="1:8" ht="15">
      <c r="A62" s="3" t="s">
        <v>55</v>
      </c>
      <c r="B62" s="65">
        <f t="shared" si="3"/>
        <v>56254</v>
      </c>
      <c r="C62" s="29">
        <v>2254</v>
      </c>
      <c r="D62" s="29">
        <v>10476</v>
      </c>
      <c r="E62" s="38">
        <v>2642</v>
      </c>
      <c r="F62" s="29">
        <v>30165</v>
      </c>
      <c r="G62" s="29">
        <v>5895</v>
      </c>
      <c r="H62" s="29">
        <v>4822</v>
      </c>
    </row>
    <row r="63" spans="1:8" ht="15">
      <c r="A63" s="3" t="s">
        <v>10</v>
      </c>
      <c r="B63" s="65">
        <f t="shared" si="3"/>
        <v>11165</v>
      </c>
      <c r="C63" s="29">
        <v>773</v>
      </c>
      <c r="D63" s="29">
        <v>3830</v>
      </c>
      <c r="E63" s="38">
        <v>98</v>
      </c>
      <c r="F63" s="29">
        <v>495</v>
      </c>
      <c r="G63" s="29">
        <v>4227</v>
      </c>
      <c r="H63" s="29">
        <v>1742</v>
      </c>
    </row>
    <row r="64" spans="1:8" ht="15">
      <c r="A64" s="3" t="s">
        <v>60</v>
      </c>
      <c r="B64" s="65">
        <f t="shared" si="3"/>
        <v>4521</v>
      </c>
      <c r="C64" s="29">
        <v>48</v>
      </c>
      <c r="D64" s="29">
        <v>88</v>
      </c>
      <c r="E64" s="38">
        <v>4159</v>
      </c>
      <c r="F64" s="29">
        <v>49</v>
      </c>
      <c r="G64" s="29">
        <v>176</v>
      </c>
      <c r="H64" s="29">
        <v>1</v>
      </c>
    </row>
    <row r="65" spans="1:8" s="98" customFormat="1" ht="25.5">
      <c r="A65" s="12" t="s">
        <v>7</v>
      </c>
      <c r="B65" s="61">
        <f t="shared" si="3"/>
        <v>2126</v>
      </c>
      <c r="C65" s="70">
        <v>18</v>
      </c>
      <c r="D65" s="77">
        <v>0</v>
      </c>
      <c r="E65" s="70">
        <v>1588</v>
      </c>
      <c r="F65" s="70">
        <v>520</v>
      </c>
      <c r="G65" s="77">
        <v>0</v>
      </c>
      <c r="H65" s="77">
        <v>0</v>
      </c>
    </row>
    <row r="66" spans="1:8" s="98" customFormat="1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2:8" ht="15">
      <c r="B67" s="93"/>
      <c r="C67" s="93"/>
      <c r="D67" s="93"/>
      <c r="E67" s="93"/>
      <c r="F67" s="93"/>
      <c r="G67" s="93"/>
      <c r="H67" s="93"/>
    </row>
    <row r="68" spans="4:8" ht="15">
      <c r="D68" s="88"/>
      <c r="E68" s="88"/>
      <c r="F68" s="88"/>
      <c r="G68" s="88"/>
      <c r="H68" s="88"/>
    </row>
    <row r="69" spans="4:8" ht="15">
      <c r="D69" s="88"/>
      <c r="E69" s="88"/>
      <c r="F69" s="88"/>
      <c r="G69" s="88"/>
      <c r="H69" s="88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28.7109375" style="100" customWidth="1"/>
    <col min="2" max="2" width="8.7109375" style="102" customWidth="1"/>
    <col min="3" max="3" width="7.7109375" style="102" customWidth="1"/>
    <col min="4" max="4" width="7.7109375" style="91" customWidth="1"/>
    <col min="5" max="5" width="8.57421875" style="91" customWidth="1"/>
    <col min="6" max="6" width="9.00390625" style="91" customWidth="1"/>
    <col min="7" max="8" width="8.28125" style="91" customWidth="1"/>
    <col min="9" max="16384" width="9.140625" style="91" customWidth="1"/>
  </cols>
  <sheetData>
    <row r="1" spans="1:8" ht="15">
      <c r="A1" s="9"/>
      <c r="B1" s="6"/>
      <c r="C1" s="6"/>
      <c r="D1" s="6"/>
      <c r="E1" s="92"/>
      <c r="F1" s="92"/>
      <c r="G1" s="92"/>
      <c r="H1" s="92"/>
    </row>
    <row r="2" spans="1:8" ht="15">
      <c r="A2" s="9"/>
      <c r="B2" s="6"/>
      <c r="C2" s="6"/>
      <c r="D2" s="6"/>
      <c r="E2" s="92"/>
      <c r="F2" s="92"/>
      <c r="G2" s="92"/>
      <c r="H2" s="92"/>
    </row>
    <row r="3" spans="1:8" ht="15.75">
      <c r="A3" s="145" t="s">
        <v>70</v>
      </c>
      <c r="B3" s="145"/>
      <c r="C3" s="156"/>
      <c r="D3" s="156"/>
      <c r="E3" s="156"/>
      <c r="F3" s="156"/>
      <c r="G3" s="156"/>
      <c r="H3" s="156"/>
    </row>
    <row r="4" spans="1:8" ht="15.75">
      <c r="A4" s="21"/>
      <c r="B4" s="21"/>
      <c r="C4" s="57"/>
      <c r="D4" s="57"/>
      <c r="E4" s="57"/>
      <c r="F4" s="57"/>
      <c r="G4" s="57"/>
      <c r="H4" s="57"/>
    </row>
    <row r="5" spans="1:8" ht="15">
      <c r="A5" s="147" t="s">
        <v>38</v>
      </c>
      <c r="B5" s="147"/>
      <c r="C5" s="147"/>
      <c r="D5" s="147"/>
      <c r="E5" s="147"/>
      <c r="F5" s="147"/>
      <c r="G5" s="147"/>
      <c r="H5" s="147"/>
    </row>
    <row r="6" spans="1:8" ht="18.75" customHeight="1">
      <c r="A6" s="149" t="s">
        <v>44</v>
      </c>
      <c r="B6" s="151" t="s">
        <v>28</v>
      </c>
      <c r="C6" s="153" t="s">
        <v>0</v>
      </c>
      <c r="D6" s="153" t="s">
        <v>57</v>
      </c>
      <c r="E6" s="153" t="s">
        <v>27</v>
      </c>
      <c r="F6" s="153" t="s">
        <v>40</v>
      </c>
      <c r="G6" s="153" t="s">
        <v>58</v>
      </c>
      <c r="H6" s="154" t="s">
        <v>59</v>
      </c>
    </row>
    <row r="7" spans="1:8" ht="20.25" customHeight="1">
      <c r="A7" s="150"/>
      <c r="B7" s="152"/>
      <c r="C7" s="152"/>
      <c r="D7" s="152"/>
      <c r="E7" s="152"/>
      <c r="F7" s="152"/>
      <c r="G7" s="152"/>
      <c r="H7" s="155"/>
    </row>
    <row r="8" spans="1:10" ht="15">
      <c r="A8" s="4" t="s">
        <v>56</v>
      </c>
      <c r="B8" s="94">
        <f aca="true" t="shared" si="0" ref="B8:B13">SUM(C8:H8)</f>
        <v>1100</v>
      </c>
      <c r="C8" s="76">
        <v>0</v>
      </c>
      <c r="D8" s="66">
        <v>0</v>
      </c>
      <c r="E8" s="79">
        <v>7</v>
      </c>
      <c r="F8" s="95">
        <v>1086</v>
      </c>
      <c r="G8" s="66">
        <v>7</v>
      </c>
      <c r="H8" s="76">
        <v>0</v>
      </c>
      <c r="J8" s="99"/>
    </row>
    <row r="9" spans="1:10" ht="15">
      <c r="A9" s="3" t="s">
        <v>1</v>
      </c>
      <c r="B9" s="65">
        <f t="shared" si="0"/>
        <v>279</v>
      </c>
      <c r="C9" s="77">
        <v>0</v>
      </c>
      <c r="D9" s="76">
        <v>0</v>
      </c>
      <c r="E9" s="76">
        <v>0</v>
      </c>
      <c r="F9" s="76">
        <v>0</v>
      </c>
      <c r="G9" s="29">
        <v>279</v>
      </c>
      <c r="H9" s="76">
        <v>0</v>
      </c>
      <c r="J9" s="99"/>
    </row>
    <row r="10" spans="1:10" ht="15">
      <c r="A10" s="3" t="s">
        <v>2</v>
      </c>
      <c r="B10" s="65">
        <f t="shared" si="0"/>
        <v>2874</v>
      </c>
      <c r="C10" s="29">
        <v>171</v>
      </c>
      <c r="D10" s="29">
        <v>1193</v>
      </c>
      <c r="E10" s="38">
        <v>1368</v>
      </c>
      <c r="F10" s="29">
        <v>3</v>
      </c>
      <c r="G10" s="29">
        <v>139</v>
      </c>
      <c r="H10" s="76">
        <v>0</v>
      </c>
      <c r="J10" s="99"/>
    </row>
    <row r="11" spans="1:10" ht="15">
      <c r="A11" s="3" t="s">
        <v>3</v>
      </c>
      <c r="B11" s="65">
        <f t="shared" si="0"/>
        <v>48</v>
      </c>
      <c r="C11" s="29">
        <v>0</v>
      </c>
      <c r="D11" s="76">
        <v>0</v>
      </c>
      <c r="E11" s="38">
        <v>48</v>
      </c>
      <c r="F11" s="29">
        <v>0</v>
      </c>
      <c r="G11" s="29">
        <v>0</v>
      </c>
      <c r="H11" s="76">
        <v>0</v>
      </c>
      <c r="J11" s="99"/>
    </row>
    <row r="12" spans="1:10" ht="15">
      <c r="A12" s="3" t="s">
        <v>4</v>
      </c>
      <c r="B12" s="78">
        <f t="shared" si="0"/>
        <v>0</v>
      </c>
      <c r="C12" s="77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J12" s="99"/>
    </row>
    <row r="13" spans="1:10" ht="15">
      <c r="A13" s="3" t="s">
        <v>5</v>
      </c>
      <c r="B13" s="65">
        <f t="shared" si="0"/>
        <v>10</v>
      </c>
      <c r="C13" s="29">
        <v>22</v>
      </c>
      <c r="D13" s="29">
        <v>-2</v>
      </c>
      <c r="E13" s="38">
        <v>-9</v>
      </c>
      <c r="F13" s="29">
        <v>-1</v>
      </c>
      <c r="G13" s="76">
        <v>0</v>
      </c>
      <c r="H13" s="76">
        <v>0</v>
      </c>
      <c r="J13" s="99"/>
    </row>
    <row r="14" spans="1:10" ht="15">
      <c r="A14" s="5" t="s">
        <v>43</v>
      </c>
      <c r="B14" s="96">
        <f aca="true" t="shared" si="1" ref="B14:G14">B8+B9+B10-B11-B12-B13</f>
        <v>4195</v>
      </c>
      <c r="C14" s="69">
        <f t="shared" si="1"/>
        <v>149</v>
      </c>
      <c r="D14" s="69">
        <f t="shared" si="1"/>
        <v>1195</v>
      </c>
      <c r="E14" s="69">
        <f t="shared" si="1"/>
        <v>1336</v>
      </c>
      <c r="F14" s="69">
        <f t="shared" si="1"/>
        <v>1090</v>
      </c>
      <c r="G14" s="69">
        <f t="shared" si="1"/>
        <v>425</v>
      </c>
      <c r="H14" s="80">
        <v>0</v>
      </c>
      <c r="J14" s="99"/>
    </row>
    <row r="15" spans="1:10" ht="15">
      <c r="A15" s="10" t="s">
        <v>8</v>
      </c>
      <c r="B15" s="61">
        <f>SUM(C15:H15)</f>
        <v>584</v>
      </c>
      <c r="C15" s="70">
        <f>SUM(C16:C25)</f>
        <v>2</v>
      </c>
      <c r="D15" s="35">
        <f>SUM(D16:D25)</f>
        <v>513</v>
      </c>
      <c r="E15" s="35">
        <f>SUM(E16:E25)</f>
        <v>36</v>
      </c>
      <c r="F15" s="35">
        <f>SUM(F16:F25)</f>
        <v>26</v>
      </c>
      <c r="G15" s="35">
        <f>SUM(G16:G25)</f>
        <v>7</v>
      </c>
      <c r="H15" s="77">
        <v>0</v>
      </c>
      <c r="J15" s="99"/>
    </row>
    <row r="16" spans="1:10" ht="15">
      <c r="A16" s="3" t="s">
        <v>9</v>
      </c>
      <c r="B16" s="61">
        <f aca="true" t="shared" si="2" ref="B16:B24">SUM(C16:H16)</f>
        <v>10</v>
      </c>
      <c r="C16" s="77">
        <v>0</v>
      </c>
      <c r="D16" s="77">
        <v>0</v>
      </c>
      <c r="E16" s="77">
        <v>0</v>
      </c>
      <c r="F16" s="29">
        <v>3</v>
      </c>
      <c r="G16" s="29">
        <v>7</v>
      </c>
      <c r="H16" s="77">
        <v>0</v>
      </c>
      <c r="J16" s="99"/>
    </row>
    <row r="17" spans="1:10" ht="38.25">
      <c r="A17" s="2" t="s">
        <v>23</v>
      </c>
      <c r="B17" s="61">
        <f t="shared" si="2"/>
        <v>371</v>
      </c>
      <c r="C17" s="77">
        <v>0</v>
      </c>
      <c r="D17" s="29">
        <v>371</v>
      </c>
      <c r="E17" s="77">
        <v>0</v>
      </c>
      <c r="F17" s="77">
        <v>0</v>
      </c>
      <c r="G17" s="77">
        <v>0</v>
      </c>
      <c r="H17" s="77">
        <v>0</v>
      </c>
      <c r="J17" s="99"/>
    </row>
    <row r="18" spans="1:10" ht="38.25">
      <c r="A18" s="2" t="s">
        <v>24</v>
      </c>
      <c r="B18" s="61">
        <f t="shared" si="2"/>
        <v>42</v>
      </c>
      <c r="C18" s="77">
        <v>0</v>
      </c>
      <c r="D18" s="29">
        <v>21</v>
      </c>
      <c r="E18" s="30">
        <v>14</v>
      </c>
      <c r="F18" s="29">
        <v>7</v>
      </c>
      <c r="G18" s="77">
        <v>0</v>
      </c>
      <c r="H18" s="77">
        <v>0</v>
      </c>
      <c r="J18" s="99"/>
    </row>
    <row r="19" spans="1:10" ht="25.5">
      <c r="A19" s="3" t="s">
        <v>25</v>
      </c>
      <c r="B19" s="82">
        <f t="shared" si="2"/>
        <v>70</v>
      </c>
      <c r="C19" s="30">
        <v>0</v>
      </c>
      <c r="D19" s="29">
        <v>69</v>
      </c>
      <c r="E19" s="77">
        <v>0</v>
      </c>
      <c r="F19" s="29">
        <v>1</v>
      </c>
      <c r="G19" s="77">
        <v>0</v>
      </c>
      <c r="H19" s="77">
        <v>0</v>
      </c>
      <c r="J19" s="99"/>
    </row>
    <row r="20" spans="1:10" ht="25.5">
      <c r="A20" s="3" t="s">
        <v>26</v>
      </c>
      <c r="B20" s="61">
        <f t="shared" si="2"/>
        <v>68</v>
      </c>
      <c r="C20" s="29">
        <v>2</v>
      </c>
      <c r="D20" s="29">
        <v>52</v>
      </c>
      <c r="E20" s="30">
        <v>1</v>
      </c>
      <c r="F20" s="29">
        <v>13</v>
      </c>
      <c r="G20" s="77">
        <v>0</v>
      </c>
      <c r="H20" s="77">
        <v>0</v>
      </c>
      <c r="J20" s="99"/>
    </row>
    <row r="21" spans="1:10" ht="15">
      <c r="A21" s="3" t="s">
        <v>15</v>
      </c>
      <c r="B21" s="81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J21" s="99"/>
    </row>
    <row r="22" spans="1:10" ht="15">
      <c r="A22" s="3" t="s">
        <v>16</v>
      </c>
      <c r="B22" s="61">
        <f t="shared" si="2"/>
        <v>21</v>
      </c>
      <c r="C22" s="77">
        <v>0</v>
      </c>
      <c r="D22" s="77">
        <v>0</v>
      </c>
      <c r="E22" s="30">
        <v>21</v>
      </c>
      <c r="F22" s="77">
        <v>0</v>
      </c>
      <c r="G22" s="77">
        <v>0</v>
      </c>
      <c r="H22" s="77">
        <v>0</v>
      </c>
      <c r="J22" s="99"/>
    </row>
    <row r="23" spans="1:10" ht="15">
      <c r="A23" s="3" t="s">
        <v>17</v>
      </c>
      <c r="B23" s="81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J23" s="99"/>
    </row>
    <row r="24" spans="1:10" ht="15">
      <c r="A24" s="3" t="s">
        <v>29</v>
      </c>
      <c r="B24" s="61">
        <f t="shared" si="2"/>
        <v>2</v>
      </c>
      <c r="C24" s="77">
        <v>0</v>
      </c>
      <c r="D24" s="77">
        <v>0</v>
      </c>
      <c r="E24" s="77">
        <v>0</v>
      </c>
      <c r="F24" s="29">
        <v>2</v>
      </c>
      <c r="G24" s="77">
        <v>0</v>
      </c>
      <c r="H24" s="77">
        <v>0</v>
      </c>
      <c r="J24" s="99"/>
    </row>
    <row r="25" spans="1:10" ht="15">
      <c r="A25" s="3" t="s">
        <v>18</v>
      </c>
      <c r="B25" s="81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J25" s="99"/>
    </row>
    <row r="26" spans="1:10" ht="15">
      <c r="A26" s="11" t="s">
        <v>22</v>
      </c>
      <c r="B26" s="61">
        <f>SUM(C26:H26)</f>
        <v>481</v>
      </c>
      <c r="C26" s="77">
        <f>SUM(C28:C36)</f>
        <v>0</v>
      </c>
      <c r="D26" s="77">
        <v>0</v>
      </c>
      <c r="E26" s="70">
        <f>SUM(E27:E36)</f>
        <v>21</v>
      </c>
      <c r="F26" s="77">
        <v>0</v>
      </c>
      <c r="G26" s="70">
        <f>SUM(G27:G36)</f>
        <v>110</v>
      </c>
      <c r="H26" s="70">
        <f>SUM(H27:H36)</f>
        <v>350</v>
      </c>
      <c r="J26" s="99"/>
    </row>
    <row r="27" spans="1:10" ht="15">
      <c r="A27" s="3" t="s">
        <v>9</v>
      </c>
      <c r="B27" s="61">
        <f aca="true" t="shared" si="3" ref="B27:B65">SUM(C27:H27)</f>
        <v>8</v>
      </c>
      <c r="C27" s="77">
        <v>0</v>
      </c>
      <c r="D27" s="77">
        <v>0</v>
      </c>
      <c r="E27" s="77">
        <v>0</v>
      </c>
      <c r="F27" s="77">
        <v>0</v>
      </c>
      <c r="G27" s="29">
        <v>8</v>
      </c>
      <c r="H27" s="77">
        <v>0</v>
      </c>
      <c r="J27" s="99"/>
    </row>
    <row r="28" spans="1:10" ht="38.25">
      <c r="A28" s="2" t="s">
        <v>23</v>
      </c>
      <c r="B28" s="61">
        <f t="shared" si="3"/>
        <v>303</v>
      </c>
      <c r="C28" s="77">
        <v>0</v>
      </c>
      <c r="D28" s="77">
        <v>0</v>
      </c>
      <c r="E28" s="77">
        <v>0</v>
      </c>
      <c r="F28" s="77">
        <v>0</v>
      </c>
      <c r="G28" s="30">
        <v>96</v>
      </c>
      <c r="H28" s="30">
        <v>207</v>
      </c>
      <c r="J28" s="99"/>
    </row>
    <row r="29" spans="1:10" ht="38.25">
      <c r="A29" s="2" t="s">
        <v>24</v>
      </c>
      <c r="B29" s="61">
        <f t="shared" si="3"/>
        <v>34</v>
      </c>
      <c r="C29" s="77">
        <v>0</v>
      </c>
      <c r="D29" s="77">
        <v>0</v>
      </c>
      <c r="E29" s="77">
        <v>0</v>
      </c>
      <c r="F29" s="77">
        <v>0</v>
      </c>
      <c r="G29" s="29">
        <v>6</v>
      </c>
      <c r="H29" s="29">
        <v>28</v>
      </c>
      <c r="J29" s="99"/>
    </row>
    <row r="30" spans="1:10" ht="25.5">
      <c r="A30" s="3" t="s">
        <v>25</v>
      </c>
      <c r="B30" s="61">
        <f t="shared" si="3"/>
        <v>60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29">
        <v>60</v>
      </c>
      <c r="J30" s="99"/>
    </row>
    <row r="31" spans="1:10" ht="25.5">
      <c r="A31" s="3" t="s">
        <v>26</v>
      </c>
      <c r="B31" s="61">
        <f t="shared" si="3"/>
        <v>55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29">
        <v>55</v>
      </c>
      <c r="J31" s="99"/>
    </row>
    <row r="32" spans="1:10" ht="15">
      <c r="A32" s="3" t="s">
        <v>15</v>
      </c>
      <c r="B32" s="81">
        <v>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J32" s="99"/>
    </row>
    <row r="33" spans="1:10" ht="15">
      <c r="A33" s="3" t="s">
        <v>16</v>
      </c>
      <c r="B33" s="61">
        <f t="shared" si="3"/>
        <v>21</v>
      </c>
      <c r="C33" s="77">
        <v>0</v>
      </c>
      <c r="D33" s="77">
        <v>0</v>
      </c>
      <c r="E33" s="30">
        <v>21</v>
      </c>
      <c r="F33" s="77">
        <v>0</v>
      </c>
      <c r="G33" s="77">
        <v>0</v>
      </c>
      <c r="H33" s="77">
        <v>0</v>
      </c>
      <c r="J33" s="99"/>
    </row>
    <row r="34" spans="1:10" ht="15">
      <c r="A34" s="3" t="s">
        <v>17</v>
      </c>
      <c r="B34" s="81">
        <v>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J34" s="99"/>
    </row>
    <row r="35" spans="1:10" ht="15">
      <c r="A35" s="3" t="s">
        <v>29</v>
      </c>
      <c r="B35" s="81">
        <v>0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J35" s="99"/>
    </row>
    <row r="36" spans="1:10" ht="15">
      <c r="A36" s="3" t="s">
        <v>18</v>
      </c>
      <c r="B36" s="81">
        <v>0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J36" s="99"/>
    </row>
    <row r="37" spans="1:10" ht="15">
      <c r="A37" s="12" t="s">
        <v>41</v>
      </c>
      <c r="B37" s="61">
        <f t="shared" si="3"/>
        <v>25</v>
      </c>
      <c r="C37" s="77">
        <v>0</v>
      </c>
      <c r="D37" s="70">
        <v>0</v>
      </c>
      <c r="E37" s="77">
        <v>0</v>
      </c>
      <c r="F37" s="77">
        <v>0</v>
      </c>
      <c r="G37" s="70">
        <v>22</v>
      </c>
      <c r="H37" s="70">
        <v>3</v>
      </c>
      <c r="J37" s="99"/>
    </row>
    <row r="38" spans="1:10" ht="15">
      <c r="A38" s="13" t="s">
        <v>14</v>
      </c>
      <c r="B38" s="72">
        <f t="shared" si="3"/>
        <v>185</v>
      </c>
      <c r="C38" s="73">
        <v>0</v>
      </c>
      <c r="D38" s="73">
        <v>70</v>
      </c>
      <c r="E38" s="74">
        <v>5</v>
      </c>
      <c r="F38" s="73">
        <v>0</v>
      </c>
      <c r="G38" s="75">
        <v>53</v>
      </c>
      <c r="H38" s="75">
        <v>57</v>
      </c>
      <c r="J38" s="99"/>
    </row>
    <row r="39" spans="1:15" ht="15">
      <c r="A39" s="5" t="s">
        <v>45</v>
      </c>
      <c r="B39" s="97">
        <f t="shared" si="3"/>
        <v>3882</v>
      </c>
      <c r="C39" s="83">
        <f aca="true" t="shared" si="4" ref="C39:H39">C14-C15+C26-C37-C38</f>
        <v>147</v>
      </c>
      <c r="D39" s="69">
        <f t="shared" si="4"/>
        <v>612</v>
      </c>
      <c r="E39" s="83">
        <f t="shared" si="4"/>
        <v>1316</v>
      </c>
      <c r="F39" s="83">
        <f t="shared" si="4"/>
        <v>1064</v>
      </c>
      <c r="G39" s="69">
        <f t="shared" si="4"/>
        <v>453</v>
      </c>
      <c r="H39" s="69">
        <f t="shared" si="4"/>
        <v>290</v>
      </c>
      <c r="I39" s="89"/>
      <c r="J39" s="89"/>
      <c r="K39" s="89"/>
      <c r="L39" s="89"/>
      <c r="M39" s="89"/>
      <c r="N39" s="89"/>
      <c r="O39" s="89"/>
    </row>
    <row r="40" spans="1:15" ht="15">
      <c r="A40" s="5" t="s">
        <v>46</v>
      </c>
      <c r="B40" s="97">
        <f t="shared" si="3"/>
        <v>3812</v>
      </c>
      <c r="C40" s="86">
        <f aca="true" t="shared" si="5" ref="C40:H40">C39-C65</f>
        <v>146</v>
      </c>
      <c r="D40" s="86">
        <f t="shared" si="5"/>
        <v>612</v>
      </c>
      <c r="E40" s="86">
        <f t="shared" si="5"/>
        <v>1263</v>
      </c>
      <c r="F40" s="86">
        <f t="shared" si="5"/>
        <v>1048</v>
      </c>
      <c r="G40" s="86">
        <f t="shared" si="5"/>
        <v>453</v>
      </c>
      <c r="H40" s="86">
        <f t="shared" si="5"/>
        <v>290</v>
      </c>
      <c r="I40" s="87"/>
      <c r="J40" s="87"/>
      <c r="K40" s="87"/>
      <c r="L40" s="87"/>
      <c r="M40" s="87"/>
      <c r="N40" s="87"/>
      <c r="O40" s="87"/>
    </row>
    <row r="41" spans="1:10" ht="15">
      <c r="A41" s="12" t="s">
        <v>13</v>
      </c>
      <c r="B41" s="65">
        <f t="shared" si="3"/>
        <v>308</v>
      </c>
      <c r="C41" s="70">
        <f aca="true" t="shared" si="6" ref="C41:H41">SUM(C42:C53)</f>
        <v>42</v>
      </c>
      <c r="D41" s="70">
        <f t="shared" si="6"/>
        <v>85</v>
      </c>
      <c r="E41" s="70">
        <f t="shared" si="6"/>
        <v>22</v>
      </c>
      <c r="F41" s="70">
        <f t="shared" si="6"/>
        <v>1</v>
      </c>
      <c r="G41" s="70">
        <f t="shared" si="6"/>
        <v>92</v>
      </c>
      <c r="H41" s="70">
        <f t="shared" si="6"/>
        <v>66</v>
      </c>
      <c r="J41" s="99"/>
    </row>
    <row r="42" spans="1:10" ht="15">
      <c r="A42" s="3" t="s">
        <v>47</v>
      </c>
      <c r="B42" s="61">
        <f t="shared" si="3"/>
        <v>0</v>
      </c>
      <c r="C42" s="77">
        <v>0</v>
      </c>
      <c r="D42" s="29">
        <v>0</v>
      </c>
      <c r="E42" s="77">
        <v>0</v>
      </c>
      <c r="F42" s="77">
        <v>0</v>
      </c>
      <c r="G42" s="29">
        <v>0</v>
      </c>
      <c r="H42" s="77">
        <v>0</v>
      </c>
      <c r="J42" s="99"/>
    </row>
    <row r="43" spans="1:10" ht="15">
      <c r="A43" s="3" t="s">
        <v>48</v>
      </c>
      <c r="B43" s="61">
        <f t="shared" si="3"/>
        <v>8</v>
      </c>
      <c r="C43" s="77">
        <v>0</v>
      </c>
      <c r="D43" s="29">
        <v>1</v>
      </c>
      <c r="E43" s="77">
        <v>0</v>
      </c>
      <c r="F43" s="30">
        <v>0</v>
      </c>
      <c r="G43" s="29">
        <v>5</v>
      </c>
      <c r="H43" s="29">
        <v>2</v>
      </c>
      <c r="J43" s="99"/>
    </row>
    <row r="44" spans="1:10" ht="15">
      <c r="A44" s="3" t="s">
        <v>19</v>
      </c>
      <c r="B44" s="61">
        <f t="shared" si="3"/>
        <v>117</v>
      </c>
      <c r="C44" s="29">
        <v>40</v>
      </c>
      <c r="D44" s="29">
        <v>45</v>
      </c>
      <c r="E44" s="30">
        <v>16</v>
      </c>
      <c r="F44" s="30">
        <v>0</v>
      </c>
      <c r="G44" s="29">
        <v>16</v>
      </c>
      <c r="H44" s="29">
        <v>0</v>
      </c>
      <c r="J44" s="99"/>
    </row>
    <row r="45" spans="1:10" ht="15">
      <c r="A45" s="3" t="s">
        <v>49</v>
      </c>
      <c r="B45" s="61">
        <f t="shared" si="3"/>
        <v>5</v>
      </c>
      <c r="C45" s="29">
        <v>0</v>
      </c>
      <c r="D45" s="29">
        <v>0</v>
      </c>
      <c r="E45" s="30">
        <v>0</v>
      </c>
      <c r="F45" s="77">
        <v>0</v>
      </c>
      <c r="G45" s="29">
        <v>5</v>
      </c>
      <c r="H45" s="29">
        <v>0</v>
      </c>
      <c r="J45" s="99"/>
    </row>
    <row r="46" spans="1:10" ht="15">
      <c r="A46" s="3" t="s">
        <v>20</v>
      </c>
      <c r="B46" s="65">
        <f t="shared" si="3"/>
        <v>0</v>
      </c>
      <c r="C46" s="77">
        <v>0</v>
      </c>
      <c r="D46" s="29">
        <v>0</v>
      </c>
      <c r="E46" s="77">
        <v>0</v>
      </c>
      <c r="F46" s="29">
        <v>0</v>
      </c>
      <c r="G46" s="29">
        <v>0</v>
      </c>
      <c r="H46" s="77">
        <v>0</v>
      </c>
      <c r="J46" s="99"/>
    </row>
    <row r="47" spans="1:10" ht="15">
      <c r="A47" s="3" t="s">
        <v>50</v>
      </c>
      <c r="B47" s="61">
        <f t="shared" si="3"/>
        <v>3</v>
      </c>
      <c r="C47" s="77">
        <v>0</v>
      </c>
      <c r="D47" s="77">
        <v>0</v>
      </c>
      <c r="E47" s="30">
        <v>1</v>
      </c>
      <c r="F47" s="77">
        <v>0</v>
      </c>
      <c r="G47" s="29">
        <v>2</v>
      </c>
      <c r="H47" s="77">
        <v>0</v>
      </c>
      <c r="J47" s="99"/>
    </row>
    <row r="48" spans="1:10" ht="15">
      <c r="A48" s="3" t="s">
        <v>30</v>
      </c>
      <c r="B48" s="65">
        <f t="shared" si="3"/>
        <v>149</v>
      </c>
      <c r="C48" s="29">
        <v>2</v>
      </c>
      <c r="D48" s="29">
        <v>35</v>
      </c>
      <c r="E48" s="38">
        <v>1</v>
      </c>
      <c r="F48" s="29">
        <v>1</v>
      </c>
      <c r="G48" s="29">
        <v>49</v>
      </c>
      <c r="H48" s="29">
        <v>61</v>
      </c>
      <c r="J48" s="99"/>
    </row>
    <row r="49" spans="1:10" ht="15" customHeight="1">
      <c r="A49" s="3" t="s">
        <v>35</v>
      </c>
      <c r="B49" s="61">
        <f t="shared" si="3"/>
        <v>3</v>
      </c>
      <c r="C49" s="77">
        <v>0</v>
      </c>
      <c r="D49" s="29">
        <v>1</v>
      </c>
      <c r="E49" s="77">
        <v>0</v>
      </c>
      <c r="F49" s="77">
        <v>0</v>
      </c>
      <c r="G49" s="29">
        <v>1</v>
      </c>
      <c r="H49" s="29">
        <v>1</v>
      </c>
      <c r="J49" s="99"/>
    </row>
    <row r="50" spans="1:10" ht="15">
      <c r="A50" s="3" t="s">
        <v>61</v>
      </c>
      <c r="B50" s="65">
        <f t="shared" si="3"/>
        <v>1</v>
      </c>
      <c r="C50" s="77">
        <v>0</v>
      </c>
      <c r="D50" s="38">
        <v>0</v>
      </c>
      <c r="E50" s="38">
        <v>0</v>
      </c>
      <c r="F50" s="29">
        <v>0</v>
      </c>
      <c r="G50" s="29">
        <v>1</v>
      </c>
      <c r="H50" s="77">
        <v>0</v>
      </c>
      <c r="J50" s="99"/>
    </row>
    <row r="51" spans="1:10" ht="15">
      <c r="A51" s="3" t="s">
        <v>21</v>
      </c>
      <c r="B51" s="65">
        <f t="shared" si="3"/>
        <v>6</v>
      </c>
      <c r="C51" s="77">
        <v>0</v>
      </c>
      <c r="D51" s="29">
        <v>1</v>
      </c>
      <c r="E51" s="38">
        <v>4</v>
      </c>
      <c r="F51" s="77">
        <v>0</v>
      </c>
      <c r="G51" s="29">
        <v>1</v>
      </c>
      <c r="H51" s="29">
        <v>0</v>
      </c>
      <c r="J51" s="99"/>
    </row>
    <row r="52" spans="1:10" ht="25.5">
      <c r="A52" s="3" t="s">
        <v>51</v>
      </c>
      <c r="B52" s="65">
        <f t="shared" si="3"/>
        <v>10</v>
      </c>
      <c r="C52" s="77">
        <v>0</v>
      </c>
      <c r="D52" s="29">
        <v>1</v>
      </c>
      <c r="E52" s="38">
        <v>0</v>
      </c>
      <c r="F52" s="29">
        <v>0</v>
      </c>
      <c r="G52" s="29">
        <v>7</v>
      </c>
      <c r="H52" s="29">
        <v>2</v>
      </c>
      <c r="J52" s="99"/>
    </row>
    <row r="53" spans="1:10" ht="15">
      <c r="A53" s="3" t="s">
        <v>31</v>
      </c>
      <c r="B53" s="65">
        <f t="shared" si="3"/>
        <v>6</v>
      </c>
      <c r="C53" s="77">
        <v>0</v>
      </c>
      <c r="D53" s="29">
        <v>1</v>
      </c>
      <c r="E53" s="38">
        <v>0</v>
      </c>
      <c r="F53" s="29">
        <v>0</v>
      </c>
      <c r="G53" s="29">
        <v>5</v>
      </c>
      <c r="H53" s="29">
        <v>0</v>
      </c>
      <c r="J53" s="99"/>
    </row>
    <row r="54" spans="1:10" ht="15">
      <c r="A54" s="12" t="s">
        <v>11</v>
      </c>
      <c r="B54" s="65">
        <f t="shared" si="3"/>
        <v>1050</v>
      </c>
      <c r="C54" s="77">
        <f aca="true" t="shared" si="7" ref="C54:H54">SUM(C55:C60)</f>
        <v>0</v>
      </c>
      <c r="D54" s="70">
        <f t="shared" si="7"/>
        <v>36</v>
      </c>
      <c r="E54" s="70">
        <f t="shared" si="7"/>
        <v>1004</v>
      </c>
      <c r="F54" s="70">
        <f t="shared" si="7"/>
        <v>0</v>
      </c>
      <c r="G54" s="70">
        <f t="shared" si="7"/>
        <v>10</v>
      </c>
      <c r="H54" s="77">
        <f t="shared" si="7"/>
        <v>0</v>
      </c>
      <c r="J54" s="99"/>
    </row>
    <row r="55" spans="1:10" ht="15">
      <c r="A55" s="3" t="s">
        <v>52</v>
      </c>
      <c r="B55" s="65">
        <f t="shared" si="3"/>
        <v>67</v>
      </c>
      <c r="C55" s="77">
        <v>0</v>
      </c>
      <c r="D55" s="77">
        <v>0</v>
      </c>
      <c r="E55" s="38">
        <v>67</v>
      </c>
      <c r="F55" s="77">
        <v>0</v>
      </c>
      <c r="G55" s="77">
        <v>0</v>
      </c>
      <c r="H55" s="77">
        <v>0</v>
      </c>
      <c r="J55" s="99"/>
    </row>
    <row r="56" spans="1:10" ht="15">
      <c r="A56" s="3" t="s">
        <v>53</v>
      </c>
      <c r="B56" s="65">
        <f t="shared" si="3"/>
        <v>950</v>
      </c>
      <c r="C56" s="77">
        <v>0</v>
      </c>
      <c r="D56" s="29">
        <v>25</v>
      </c>
      <c r="E56" s="38">
        <v>920</v>
      </c>
      <c r="F56" s="77">
        <v>0</v>
      </c>
      <c r="G56" s="29">
        <v>5</v>
      </c>
      <c r="H56" s="77">
        <v>0</v>
      </c>
      <c r="J56" s="99"/>
    </row>
    <row r="57" spans="1:10" ht="15">
      <c r="A57" s="3" t="s">
        <v>12</v>
      </c>
      <c r="B57" s="65">
        <f t="shared" si="3"/>
        <v>15</v>
      </c>
      <c r="C57" s="77">
        <v>0</v>
      </c>
      <c r="D57" s="77">
        <v>0</v>
      </c>
      <c r="E57" s="38">
        <v>15</v>
      </c>
      <c r="F57" s="77">
        <v>0</v>
      </c>
      <c r="G57" s="77">
        <v>0</v>
      </c>
      <c r="H57" s="77">
        <v>0</v>
      </c>
      <c r="J57" s="99"/>
    </row>
    <row r="58" spans="1:10" ht="15">
      <c r="A58" s="3" t="s">
        <v>54</v>
      </c>
      <c r="B58" s="65">
        <f t="shared" si="3"/>
        <v>16</v>
      </c>
      <c r="C58" s="77">
        <v>0</v>
      </c>
      <c r="D58" s="29">
        <v>11</v>
      </c>
      <c r="E58" s="30" t="s">
        <v>39</v>
      </c>
      <c r="F58" s="77">
        <v>0</v>
      </c>
      <c r="G58" s="29">
        <v>5</v>
      </c>
      <c r="H58" s="77">
        <v>0</v>
      </c>
      <c r="J58" s="99"/>
    </row>
    <row r="59" spans="1:10" ht="15">
      <c r="A59" s="3" t="s">
        <v>32</v>
      </c>
      <c r="B59" s="65">
        <f t="shared" si="3"/>
        <v>1</v>
      </c>
      <c r="C59" s="77">
        <v>0</v>
      </c>
      <c r="D59" s="77">
        <v>0</v>
      </c>
      <c r="E59" s="30">
        <v>1</v>
      </c>
      <c r="F59" s="77">
        <v>0</v>
      </c>
      <c r="G59" s="77">
        <v>0</v>
      </c>
      <c r="H59" s="77">
        <v>0</v>
      </c>
      <c r="J59" s="99"/>
    </row>
    <row r="60" spans="1:10" ht="15">
      <c r="A60" s="3" t="s">
        <v>33</v>
      </c>
      <c r="B60" s="65">
        <f t="shared" si="3"/>
        <v>1</v>
      </c>
      <c r="C60" s="77">
        <v>0</v>
      </c>
      <c r="D60" s="77">
        <v>0</v>
      </c>
      <c r="E60" s="38">
        <v>1</v>
      </c>
      <c r="F60" s="29">
        <v>0</v>
      </c>
      <c r="G60" s="77">
        <v>0</v>
      </c>
      <c r="H60" s="77">
        <v>0</v>
      </c>
      <c r="J60" s="99"/>
    </row>
    <row r="61" spans="1:10" ht="15">
      <c r="A61" s="12" t="s">
        <v>34</v>
      </c>
      <c r="B61" s="65">
        <f t="shared" si="3"/>
        <v>2454</v>
      </c>
      <c r="C61" s="70">
        <f aca="true" t="shared" si="8" ref="C61:H61">SUM(C62:C64)</f>
        <v>104</v>
      </c>
      <c r="D61" s="70">
        <f t="shared" si="8"/>
        <v>491</v>
      </c>
      <c r="E61" s="70">
        <f t="shared" si="8"/>
        <v>237</v>
      </c>
      <c r="F61" s="70">
        <f t="shared" si="8"/>
        <v>1047</v>
      </c>
      <c r="G61" s="70">
        <f t="shared" si="8"/>
        <v>351</v>
      </c>
      <c r="H61" s="70">
        <f t="shared" si="8"/>
        <v>224</v>
      </c>
      <c r="J61" s="99"/>
    </row>
    <row r="62" spans="1:10" ht="15">
      <c r="A62" s="3" t="s">
        <v>55</v>
      </c>
      <c r="B62" s="65">
        <f t="shared" si="3"/>
        <v>1916</v>
      </c>
      <c r="C62" s="29">
        <v>75</v>
      </c>
      <c r="D62" s="29">
        <v>357</v>
      </c>
      <c r="E62" s="38">
        <v>91</v>
      </c>
      <c r="F62" s="29">
        <v>1028</v>
      </c>
      <c r="G62" s="29">
        <v>201</v>
      </c>
      <c r="H62" s="29">
        <v>164</v>
      </c>
      <c r="J62" s="99"/>
    </row>
    <row r="63" spans="1:10" ht="15">
      <c r="A63" s="3" t="s">
        <v>10</v>
      </c>
      <c r="B63" s="65">
        <f t="shared" si="3"/>
        <v>384</v>
      </c>
      <c r="C63" s="29">
        <v>27</v>
      </c>
      <c r="D63" s="29">
        <v>131</v>
      </c>
      <c r="E63" s="38">
        <v>4</v>
      </c>
      <c r="F63" s="29">
        <v>18</v>
      </c>
      <c r="G63" s="29">
        <v>144</v>
      </c>
      <c r="H63" s="29">
        <v>60</v>
      </c>
      <c r="J63" s="99"/>
    </row>
    <row r="64" spans="1:10" ht="15">
      <c r="A64" s="3" t="s">
        <v>60</v>
      </c>
      <c r="B64" s="65">
        <f t="shared" si="3"/>
        <v>154</v>
      </c>
      <c r="C64" s="29">
        <v>2</v>
      </c>
      <c r="D64" s="29">
        <v>3</v>
      </c>
      <c r="E64" s="38">
        <v>142</v>
      </c>
      <c r="F64" s="29">
        <v>1</v>
      </c>
      <c r="G64" s="29">
        <v>6</v>
      </c>
      <c r="H64" s="29">
        <v>0</v>
      </c>
      <c r="J64" s="99"/>
    </row>
    <row r="65" spans="1:10" ht="25.5">
      <c r="A65" s="12" t="s">
        <v>7</v>
      </c>
      <c r="B65" s="61">
        <f t="shared" si="3"/>
        <v>70</v>
      </c>
      <c r="C65" s="70">
        <v>1</v>
      </c>
      <c r="D65" s="77">
        <v>0</v>
      </c>
      <c r="E65" s="70">
        <v>53</v>
      </c>
      <c r="F65" s="70">
        <v>16</v>
      </c>
      <c r="G65" s="77">
        <v>0</v>
      </c>
      <c r="H65" s="77">
        <v>0</v>
      </c>
      <c r="J65" s="99"/>
    </row>
    <row r="66" spans="1:10" ht="15">
      <c r="A66" s="13" t="s">
        <v>6</v>
      </c>
      <c r="B66" s="84">
        <v>0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J66" s="99"/>
    </row>
    <row r="67" spans="2:8" ht="15">
      <c r="B67" s="101"/>
      <c r="C67" s="101"/>
      <c r="D67" s="101"/>
      <c r="E67" s="101"/>
      <c r="F67" s="101"/>
      <c r="G67" s="101"/>
      <c r="H67" s="101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Doina Vudvud</cp:lastModifiedBy>
  <cp:lastPrinted>2020-11-16T07:26:44Z</cp:lastPrinted>
  <dcterms:created xsi:type="dcterms:W3CDTF">2013-02-06T14:35:16Z</dcterms:created>
  <dcterms:modified xsi:type="dcterms:W3CDTF">2021-09-17T11:01:15Z</dcterms:modified>
  <cp:category/>
  <cp:version/>
  <cp:contentType/>
  <cp:contentStatus/>
</cp:coreProperties>
</file>