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8_{A6D3B4E0-3016-4181-85D6-90621D4B330F}" xr6:coauthVersionLast="47" xr6:coauthVersionMax="47" xr10:uidLastSave="{00000000-0000-0000-0000-000000000000}"/>
  <bookViews>
    <workbookView xWindow="-120" yWindow="-120" windowWidth="29040" windowHeight="15720" xr2:uid="{A400A4CA-E2BD-4B92-AA73-BB66FDF7AE00}"/>
  </bookViews>
  <sheets>
    <sheet name="Tabelul_1_2" sheetId="6" r:id="rId1"/>
    <sheet name="Tabelul_3_4" sheetId="7" r:id="rId2"/>
    <sheet name="Figura_1_2" sheetId="8" r:id="rId3"/>
    <sheet name="Tabelul_5_6" sheetId="9" r:id="rId4"/>
    <sheet name="Tabelul_7_8" sheetId="10" r:id="rId5"/>
    <sheet name="Tabelul_9_10" sheetId="11" r:id="rId6"/>
    <sheet name="Tabelul_11" sheetId="12" r:id="rId7"/>
    <sheet name="Tabelul_12_13" sheetId="13" r:id="rId8"/>
    <sheet name="Tabelul_14" sheetId="14" r:id="rId9"/>
  </sheets>
  <definedNames>
    <definedName name="OLE_LINK4" localSheetId="7">Tabelul_12_13!$D$4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3" l="1"/>
  <c r="F29" i="13"/>
  <c r="C26" i="13"/>
  <c r="C29" i="13"/>
  <c r="G32" i="13"/>
  <c r="F32" i="13"/>
  <c r="D17" i="14" l="1"/>
  <c r="D18" i="14"/>
  <c r="D19" i="14"/>
  <c r="D20" i="14"/>
  <c r="D16" i="14"/>
  <c r="B32" i="11"/>
  <c r="C38" i="7"/>
  <c r="D38" i="7"/>
  <c r="E38" i="7"/>
  <c r="C37" i="7"/>
  <c r="D37" i="7"/>
  <c r="E37" i="7"/>
  <c r="C36" i="7"/>
  <c r="D36" i="7"/>
  <c r="E36" i="7"/>
  <c r="C35" i="7"/>
  <c r="D35" i="7"/>
  <c r="E35" i="7"/>
  <c r="C33" i="7"/>
  <c r="D33" i="7"/>
  <c r="E33" i="7"/>
  <c r="C32" i="7"/>
  <c r="D32" i="7"/>
  <c r="E32" i="7"/>
  <c r="C31" i="7"/>
  <c r="D31" i="7"/>
  <c r="E31" i="7"/>
  <c r="C30" i="7"/>
  <c r="D30" i="7"/>
  <c r="E30" i="7"/>
  <c r="C28" i="7"/>
  <c r="D28" i="7"/>
  <c r="E28" i="7"/>
  <c r="C27" i="7"/>
  <c r="D27" i="7"/>
  <c r="E27" i="7"/>
  <c r="C26" i="7"/>
  <c r="D26" i="7"/>
  <c r="E26" i="7"/>
  <c r="B27" i="7"/>
  <c r="B28" i="7"/>
  <c r="B30" i="7"/>
  <c r="B31" i="7"/>
  <c r="B32" i="7"/>
  <c r="B33" i="7"/>
  <c r="B35" i="7"/>
  <c r="B36" i="7"/>
  <c r="B37" i="7"/>
  <c r="B38" i="7"/>
  <c r="B26" i="7"/>
  <c r="B24" i="13"/>
  <c r="B25" i="13"/>
  <c r="B26" i="13"/>
  <c r="B27" i="13"/>
  <c r="B28" i="13"/>
  <c r="B29" i="13"/>
  <c r="B30" i="13"/>
  <c r="B31" i="13"/>
  <c r="B32" i="13"/>
  <c r="B22" i="13"/>
  <c r="G22" i="13"/>
  <c r="G24" i="13"/>
  <c r="G25" i="13"/>
  <c r="G28" i="13"/>
  <c r="G30" i="13"/>
  <c r="G31" i="13"/>
  <c r="F22" i="13"/>
  <c r="F24" i="13"/>
  <c r="F25" i="13"/>
  <c r="F27" i="13"/>
  <c r="F28" i="13"/>
  <c r="F30" i="13"/>
  <c r="F31" i="13"/>
  <c r="E22" i="13"/>
  <c r="E24" i="13"/>
  <c r="E25" i="13"/>
  <c r="E26" i="13"/>
  <c r="E27" i="13"/>
  <c r="E28" i="13"/>
  <c r="E29" i="13"/>
  <c r="E30" i="13"/>
  <c r="E31" i="13"/>
  <c r="E32" i="13"/>
  <c r="D22" i="13"/>
  <c r="D24" i="13"/>
  <c r="D25" i="13"/>
  <c r="D27" i="13"/>
  <c r="D28" i="13"/>
  <c r="D29" i="13"/>
  <c r="D30" i="13"/>
  <c r="D31" i="13"/>
  <c r="D32" i="13"/>
  <c r="D21" i="13"/>
  <c r="E21" i="13"/>
  <c r="F21" i="13"/>
  <c r="G21" i="13"/>
  <c r="C22" i="13"/>
  <c r="C24" i="13"/>
  <c r="C25" i="13"/>
  <c r="C27" i="13"/>
  <c r="C28" i="13"/>
  <c r="C30" i="13"/>
  <c r="C31" i="13"/>
  <c r="C32" i="13"/>
  <c r="D25" i="11"/>
  <c r="D26" i="11"/>
  <c r="D28" i="11"/>
  <c r="D29" i="11"/>
  <c r="D30" i="11"/>
  <c r="D31" i="11"/>
  <c r="D32" i="11"/>
  <c r="D33" i="11"/>
  <c r="C25" i="11"/>
  <c r="C26" i="11"/>
  <c r="C27" i="11"/>
  <c r="C28" i="11"/>
  <c r="C29" i="11"/>
  <c r="C30" i="11"/>
  <c r="C31" i="11"/>
  <c r="C32" i="11"/>
  <c r="C33" i="11"/>
  <c r="B25" i="11"/>
  <c r="B26" i="11"/>
  <c r="B27" i="11"/>
  <c r="B28" i="11"/>
  <c r="B29" i="11"/>
  <c r="B30" i="11"/>
  <c r="B31" i="11"/>
  <c r="B33" i="11"/>
  <c r="C23" i="11"/>
  <c r="D23" i="11"/>
  <c r="B23" i="11"/>
  <c r="B25" i="12"/>
  <c r="B24" i="12"/>
  <c r="B23" i="12"/>
  <c r="B22" i="11" l="1"/>
  <c r="C22" i="11"/>
  <c r="C25" i="7"/>
  <c r="E25" i="7"/>
  <c r="D25" i="7"/>
  <c r="D22" i="11"/>
  <c r="E34" i="6"/>
  <c r="E33" i="6"/>
  <c r="E32" i="6"/>
  <c r="E31" i="6"/>
  <c r="E30" i="6"/>
  <c r="E28" i="6"/>
  <c r="E27" i="6"/>
  <c r="E26" i="6"/>
  <c r="E25" i="6"/>
  <c r="D34" i="6"/>
  <c r="D33" i="6"/>
  <c r="D32" i="6"/>
  <c r="D31" i="6"/>
  <c r="D30" i="6"/>
  <c r="D28" i="6"/>
  <c r="D27" i="6"/>
  <c r="D26" i="6"/>
  <c r="C34" i="6"/>
  <c r="C33" i="6"/>
  <c r="C32" i="6"/>
  <c r="C31" i="6"/>
  <c r="C30" i="6"/>
  <c r="C28" i="6"/>
  <c r="C27" i="6"/>
  <c r="C26" i="6"/>
  <c r="B34" i="6" l="1"/>
  <c r="E29" i="6"/>
  <c r="B28" i="6"/>
  <c r="B33" i="6"/>
  <c r="B26" i="6"/>
  <c r="B31" i="6"/>
  <c r="B27" i="6"/>
  <c r="C24" i="6"/>
  <c r="C29" i="6"/>
  <c r="B30" i="6"/>
  <c r="D24" i="6"/>
  <c r="D29" i="6"/>
  <c r="B32" i="6"/>
  <c r="E24" i="6"/>
  <c r="E23" i="6" l="1"/>
  <c r="B29" i="6"/>
  <c r="D23" i="6"/>
  <c r="B24" i="6"/>
  <c r="C23" i="6"/>
  <c r="B23" i="6" l="1"/>
</calcChain>
</file>

<file path=xl/sharedStrings.xml><?xml version="1.0" encoding="utf-8"?>
<sst xmlns="http://schemas.openxmlformats.org/spreadsheetml/2006/main" count="312" uniqueCount="81">
  <si>
    <t xml:space="preserve">Informații și comunicații </t>
  </si>
  <si>
    <t xml:space="preserve">Transport și depozitare </t>
  </si>
  <si>
    <t xml:space="preserve">Distribuția apei; salubritate, gestionarea deșeurilor, activități de decontaminare </t>
  </si>
  <si>
    <t xml:space="preserve">Producția și furnizarea de energie electrică și termică, gaze, apă caldă și aer condiționat </t>
  </si>
  <si>
    <t xml:space="preserve">Industrie prelucrătoare </t>
  </si>
  <si>
    <t xml:space="preserve">Industrie extractivă </t>
  </si>
  <si>
    <t>Mun. Chișinău</t>
  </si>
  <si>
    <t>Nord</t>
  </si>
  <si>
    <t>Centru</t>
  </si>
  <si>
    <t>Sud</t>
  </si>
  <si>
    <t>UTA Găgăuzia</t>
  </si>
  <si>
    <t>Total</t>
  </si>
  <si>
    <t>50 - 249 salariați</t>
  </si>
  <si>
    <t>250 și peste salariați</t>
  </si>
  <si>
    <t>Industrie - total</t>
  </si>
  <si>
    <t>10 - 49 salariați</t>
  </si>
  <si>
    <t xml:space="preserve"> -</t>
  </si>
  <si>
    <t>unități</t>
  </si>
  <si>
    <t>Întreprinderi inovatoare - total</t>
  </si>
  <si>
    <t>din care:</t>
  </si>
  <si>
    <t xml:space="preserve">întreprinderi care au realizat mai multe tipuri de inovări </t>
  </si>
  <si>
    <t>întreprinderi inovatoare de  produse și/sau procese</t>
  </si>
  <si>
    <t>întreprinderi inovatoare de metode de organizare și/sau marketing</t>
  </si>
  <si>
    <t>Industrie extractivă</t>
  </si>
  <si>
    <t>Industrie prelucrătoare</t>
  </si>
  <si>
    <t>Producția și furnizarea de energie electrică și termică, gaze, apă caldă și aer condiționat</t>
  </si>
  <si>
    <t>Servicii  - total</t>
  </si>
  <si>
    <t xml:space="preserve">Comerț cu ridicata </t>
  </si>
  <si>
    <t>Informații și comunicații</t>
  </si>
  <si>
    <t xml:space="preserve">Activități  financiare și asigurări </t>
  </si>
  <si>
    <t>Activități profesionale, științifice și tehnice</t>
  </si>
  <si>
    <t>procente</t>
  </si>
  <si>
    <t>Servicii - total</t>
  </si>
  <si>
    <t>Elaborate sine stătător</t>
  </si>
  <si>
    <t xml:space="preserve">Elaborate în cooperare cu alte întreprinderi </t>
  </si>
  <si>
    <t>Elaborate prin adaptarea sau modificarea produselor și proceselor</t>
  </si>
  <si>
    <t>Elaborate de altcineva</t>
  </si>
  <si>
    <t>Inovări de produse</t>
  </si>
  <si>
    <t>Inovări de procese</t>
  </si>
  <si>
    <t>Furnizori de echipamente, materiale, componente sau software</t>
  </si>
  <si>
    <t xml:space="preserve">Clienți sau cumpărători </t>
  </si>
  <si>
    <t xml:space="preserve"> Alte întreprinderi </t>
  </si>
  <si>
    <t xml:space="preserve"> Alte tipuri de cooperare</t>
  </si>
  <si>
    <t>Universități și instituții de cercatare</t>
  </si>
  <si>
    <t xml:space="preserve">Noi practici
 de afaceri </t>
  </si>
  <si>
    <t xml:space="preserve">Noi metode 
de organizare </t>
  </si>
  <si>
    <t xml:space="preserve">Noi metode de organizare a relațiilor externe </t>
  </si>
  <si>
    <t>Schimbări 
de  design</t>
  </si>
  <si>
    <t xml:space="preserve">Tehnici noi de promovare a produsului </t>
  </si>
  <si>
    <t xml:space="preserve">Metode noi pentru plasarea produsului </t>
  </si>
  <si>
    <t xml:space="preserve">Metode noi de stabilire a prețurilor </t>
  </si>
  <si>
    <t>mil.lei</t>
  </si>
  <si>
    <t xml:space="preserve">                                  din care:</t>
  </si>
  <si>
    <t>produse noi pe piață</t>
  </si>
  <si>
    <t>produse noi pentru întreprindere</t>
  </si>
  <si>
    <t>Milioane lei</t>
  </si>
  <si>
    <t>Structura, %</t>
  </si>
  <si>
    <t>Total
cheltuieli</t>
  </si>
  <si>
    <t>Cercetare-dezvoltare cu forțe proprii</t>
  </si>
  <si>
    <t>Cercetare-dezvoltare externă (procurată de la alte întreprinderi)</t>
  </si>
  <si>
    <t>Achiziții de utilaj, echipament și software</t>
  </si>
  <si>
    <t>Achiziții de cunoștințe externe</t>
  </si>
  <si>
    <t>Alte activități de inovare</t>
  </si>
  <si>
    <r>
      <rPr>
        <b/>
        <sz val="12"/>
        <color rgb="FF000000"/>
        <rFont val="Times New Roman"/>
        <family val="1"/>
        <charset val="204"/>
      </rPr>
      <t>Tabelul 1.</t>
    </r>
    <r>
      <rPr>
        <i/>
        <sz val="12"/>
        <color indexed="8"/>
        <rFont val="Times New Roman"/>
        <family val="1"/>
        <charset val="204"/>
      </rPr>
      <t xml:space="preserve">  Întreprinderile inovatoare pe genuri de activitate, în 2021-2022</t>
    </r>
  </si>
  <si>
    <r>
      <rPr>
        <b/>
        <sz val="12"/>
        <rFont val="Times New Roman"/>
        <family val="1"/>
        <charset val="204"/>
      </rPr>
      <t>Figura 1</t>
    </r>
    <r>
      <rPr>
        <i/>
        <sz val="12"/>
        <rFont val="Times New Roman"/>
        <family val="1"/>
        <charset val="204"/>
      </rPr>
      <t>. Inovări de produse și procese după modalitatea dezvoltării, în 2021-2022</t>
    </r>
  </si>
  <si>
    <r>
      <rPr>
        <b/>
        <sz val="12"/>
        <color theme="1"/>
        <rFont val="Times New Roman"/>
        <family val="1"/>
        <charset val="204"/>
      </rPr>
      <t>Figura 2.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Structura întreprinderilor inovatoare de produse și procese conform tipului 
               de cooperare, în  2021-2022</t>
    </r>
  </si>
  <si>
    <r>
      <rPr>
        <b/>
        <sz val="12"/>
        <color indexed="8"/>
        <rFont val="Times New Roman"/>
        <family val="1"/>
        <charset val="204"/>
      </rPr>
      <t>Tabelul 5.</t>
    </r>
    <r>
      <rPr>
        <i/>
        <sz val="12"/>
        <color indexed="8"/>
        <rFont val="Times New Roman"/>
        <family val="1"/>
        <charset val="204"/>
      </rPr>
      <t xml:space="preserve">  Structura întreprinderilor cu inovări de metode de organizare pe genuri de
                  activitate, în 2021-2022</t>
    </r>
  </si>
  <si>
    <r>
      <rPr>
        <b/>
        <sz val="12"/>
        <color indexed="8"/>
        <rFont val="Times New Roman"/>
        <family val="1"/>
        <charset val="204"/>
      </rPr>
      <t>Tabelul 6.</t>
    </r>
    <r>
      <rPr>
        <i/>
        <sz val="12"/>
        <color indexed="8"/>
        <rFont val="Times New Roman"/>
        <family val="1"/>
        <charset val="204"/>
      </rPr>
      <t xml:space="preserve">  Structura întreprinderilor cu inovări de metode de organizare pe clase 
                  de mărime, în 2021-2022</t>
    </r>
  </si>
  <si>
    <r>
      <rPr>
        <b/>
        <sz val="12"/>
        <color rgb="FF000000"/>
        <rFont val="Times New Roman"/>
        <family val="1"/>
        <charset val="204"/>
      </rPr>
      <t>Tabelul 2.</t>
    </r>
    <r>
      <rPr>
        <i/>
        <sz val="12"/>
        <color indexed="8"/>
        <rFont val="Times New Roman"/>
        <family val="1"/>
        <charset val="204"/>
      </rPr>
      <t xml:space="preserve">  Structura întreprinderilor inovatoare pe genuri de activitate, în 2021-2022</t>
    </r>
  </si>
  <si>
    <r>
      <rPr>
        <b/>
        <sz val="12"/>
        <color rgb="FF000000"/>
        <rFont val="Times New Roman"/>
        <family val="1"/>
        <charset val="204"/>
      </rPr>
      <t>Tabelul 3.</t>
    </r>
    <r>
      <rPr>
        <b/>
        <i/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 xml:space="preserve"> Întreprinderile inovatoare pe clase de mărime, în 2021-2022</t>
    </r>
  </si>
  <si>
    <r>
      <rPr>
        <b/>
        <sz val="12"/>
        <color rgb="FF000000"/>
        <rFont val="Times New Roman"/>
        <family val="1"/>
        <charset val="204"/>
      </rPr>
      <t>Tabelul 4.</t>
    </r>
    <r>
      <rPr>
        <i/>
        <sz val="12"/>
        <color indexed="8"/>
        <rFont val="Times New Roman"/>
        <family val="1"/>
        <charset val="204"/>
      </rPr>
      <t xml:space="preserve">  Structura întreprinderilor inovatoare pe clase de mărime , în 2021-2022</t>
    </r>
  </si>
  <si>
    <r>
      <rPr>
        <b/>
        <sz val="12"/>
        <color indexed="8"/>
        <rFont val="Times New Roman"/>
        <family val="1"/>
        <charset val="204"/>
      </rPr>
      <t>Tabelul 7.</t>
    </r>
    <r>
      <rPr>
        <i/>
        <sz val="12"/>
        <color indexed="8"/>
        <rFont val="Times New Roman"/>
        <family val="1"/>
        <charset val="204"/>
      </rPr>
      <t xml:space="preserve"> Structura întreprinderilor cu inovări de metode de marketing pe genuri de activitate,
                 în 2021-2022</t>
    </r>
  </si>
  <si>
    <r>
      <rPr>
        <b/>
        <sz val="12"/>
        <color indexed="8"/>
        <rFont val="Times New Roman"/>
        <family val="1"/>
        <charset val="204"/>
      </rPr>
      <t>Tabelul 8.</t>
    </r>
    <r>
      <rPr>
        <i/>
        <sz val="12"/>
        <color indexed="8"/>
        <rFont val="Times New Roman"/>
        <family val="1"/>
        <charset val="204"/>
      </rPr>
      <t xml:space="preserve">  Structura întreprinderilor cu inovări de metode de marketing pe clase de mărime,
                    în 2021-2022</t>
    </r>
  </si>
  <si>
    <r>
      <rPr>
        <b/>
        <sz val="12"/>
        <color indexed="8"/>
        <rFont val="Times New Roman"/>
        <family val="1"/>
        <charset val="204"/>
      </rPr>
      <t xml:space="preserve">Tabelul 9. </t>
    </r>
    <r>
      <rPr>
        <i/>
        <sz val="12"/>
        <color indexed="8"/>
        <rFont val="Times New Roman"/>
        <family val="1"/>
        <charset val="204"/>
      </rPr>
      <t>Cifra de afaceri din activitatea de inovare aferentă produselor noi
                  pe genuri de activitate, în 2022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</si>
  <si>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12"/>
        <color indexed="8"/>
        <rFont val="Times New Roman"/>
        <family val="1"/>
        <charset val="204"/>
      </rPr>
      <t>Tabelul 10.</t>
    </r>
    <r>
      <rPr>
        <i/>
        <sz val="12"/>
        <color indexed="8"/>
        <rFont val="Times New Roman"/>
        <family val="1"/>
        <charset val="204"/>
      </rPr>
      <t xml:space="preserve"> Structura</t>
    </r>
    <r>
      <rPr>
        <sz val="12"/>
        <color indexed="8"/>
        <rFont val="Times New Roman"/>
        <family val="1"/>
        <charset val="204"/>
      </rPr>
      <t xml:space="preserve"> c</t>
    </r>
    <r>
      <rPr>
        <i/>
        <sz val="12"/>
        <color indexed="8"/>
        <rFont val="Times New Roman"/>
        <family val="1"/>
        <charset val="204"/>
      </rPr>
      <t>ifrei de afaceri aferentă produselor noi  pe genuri de activitate, în 2022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</si>
  <si>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12"/>
        <color indexed="8"/>
        <rFont val="Times New Roman"/>
        <family val="1"/>
        <charset val="204"/>
      </rPr>
      <t>Tabelul 11.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Cifra de afaceri aferentă produselor noi pe clase de mărime, în 2022</t>
    </r>
  </si>
  <si>
    <r>
      <rPr>
        <b/>
        <sz val="12"/>
        <rFont val="Times New Roman"/>
        <family val="1"/>
        <charset val="204"/>
      </rPr>
      <t>Figura 3</t>
    </r>
    <r>
      <rPr>
        <i/>
        <sz val="12"/>
        <rFont val="Times New Roman"/>
        <family val="1"/>
        <charset val="204"/>
      </rPr>
      <t>.Structura cifrei de afacere aferentă produselor noi pe clase de mărime, în 2022</t>
    </r>
  </si>
  <si>
    <r>
      <rPr>
        <b/>
        <sz val="12"/>
        <color indexed="8"/>
        <rFont val="Times New Roman"/>
        <family val="1"/>
        <charset val="204"/>
      </rPr>
      <t>Tabelul 12</t>
    </r>
    <r>
      <rPr>
        <sz val="12"/>
        <color indexed="8"/>
        <rFont val="Times New Roman"/>
        <family val="1"/>
        <charset val="204"/>
      </rPr>
      <t>.</t>
    </r>
    <r>
      <rPr>
        <i/>
        <sz val="12"/>
        <color indexed="8"/>
        <rFont val="Times New Roman"/>
        <family val="1"/>
        <charset val="204"/>
      </rPr>
      <t xml:space="preserve"> Cheltuielile aferente inovărilor pe tipuri de cheltuieli și activități economice, în 2022</t>
    </r>
  </si>
  <si>
    <r>
      <rPr>
        <b/>
        <sz val="12"/>
        <color indexed="8"/>
        <rFont val="Times New Roman"/>
        <family val="1"/>
        <charset val="204"/>
      </rPr>
      <t>Tabelul 13</t>
    </r>
    <r>
      <rPr>
        <sz val="12"/>
        <color indexed="8"/>
        <rFont val="Times New Roman"/>
        <family val="1"/>
        <charset val="204"/>
      </rPr>
      <t>.</t>
    </r>
    <r>
      <rPr>
        <i/>
        <sz val="12"/>
        <color indexed="8"/>
        <rFont val="Times New Roman"/>
        <family val="1"/>
        <charset val="204"/>
      </rPr>
      <t xml:space="preserve"> Structura cheltuielilor aferente inovărilor pe activități economice, în 2022</t>
    </r>
  </si>
  <si>
    <r>
      <rPr>
        <b/>
        <sz val="12"/>
        <color indexed="8"/>
        <rFont val="Times New Roman"/>
        <family val="1"/>
        <charset val="204"/>
      </rPr>
      <t>Tabelul 14.</t>
    </r>
    <r>
      <rPr>
        <i/>
        <sz val="12"/>
        <color indexed="8"/>
        <rFont val="Times New Roman"/>
        <family val="1"/>
        <charset val="204"/>
      </rPr>
      <t xml:space="preserve"> Cheltuielile aferente inovărilor pe tipuri de cheltuieli și regiuni de dezvoltare, în 2022</t>
    </r>
  </si>
  <si>
    <r>
      <rPr>
        <b/>
        <sz val="12"/>
        <color indexed="8"/>
        <rFont val="Times New Roman"/>
        <family val="1"/>
        <charset val="204"/>
      </rPr>
      <t>Figura 4</t>
    </r>
    <r>
      <rPr>
        <b/>
        <i/>
        <sz val="12"/>
        <color indexed="8"/>
        <rFont val="Times New Roman"/>
        <family val="1"/>
        <charset val="204"/>
      </rPr>
      <t xml:space="preserve">. </t>
    </r>
    <r>
      <rPr>
        <i/>
        <sz val="12"/>
        <color indexed="8"/>
        <rFont val="Times New Roman"/>
        <family val="1"/>
        <charset val="204"/>
      </rPr>
      <t>Structura cheltuielilor aferente inovărilor pe regiuni de dezvoltare, în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</si>
</sst>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1"/>
    <xf numFmtId="9" fontId="18" fillId="0" borderId="0" applyFont="0" applyFill="0" applyBorder="0" applyAlignment="0" applyProtection="0"/>
    <xf numFmtId="0" fontId="31" fillId="0" borderId="0"/>
    <xf numFmtId="0" fontId="32" fillId="2" borderId="1">
      <alignment horizontal="center"/>
    </xf>
  </cellStyleXfs>
  <cellXfs count="188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left" vertical="center" wrapText="1" indent="1"/>
    </xf>
    <xf numFmtId="0" fontId="6" fillId="0" borderId="0" xfId="1" applyBorder="1"/>
    <xf numFmtId="0" fontId="1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6" fillId="0" borderId="0" xfId="1" applyNumberForma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164" fontId="5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1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9" fontId="22" fillId="0" borderId="0" xfId="2" applyFont="1" applyFill="1" applyBorder="1"/>
    <xf numFmtId="1" fontId="0" fillId="0" borderId="0" xfId="0" applyNumberFormat="1"/>
    <xf numFmtId="0" fontId="28" fillId="0" borderId="0" xfId="0" applyFont="1"/>
    <xf numFmtId="0" fontId="30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164" fontId="34" fillId="0" borderId="0" xfId="0" applyNumberFormat="1" applyFont="1"/>
    <xf numFmtId="9" fontId="1" fillId="0" borderId="0" xfId="2" applyFont="1"/>
    <xf numFmtId="0" fontId="3" fillId="0" borderId="0" xfId="0" applyFont="1" applyAlignment="1">
      <alignment horizontal="left" vertical="center" indent="1"/>
    </xf>
    <xf numFmtId="164" fontId="1" fillId="0" borderId="0" xfId="0" applyNumberFormat="1" applyFont="1"/>
    <xf numFmtId="0" fontId="17" fillId="0" borderId="0" xfId="1" applyFont="1" applyBorder="1" applyAlignment="1">
      <alignment wrapText="1"/>
    </xf>
    <xf numFmtId="0" fontId="1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left" wrapText="1" indent="1"/>
    </xf>
    <xf numFmtId="0" fontId="3" fillId="0" borderId="4" xfId="0" applyFont="1" applyBorder="1" applyAlignment="1">
      <alignment horizontal="left" vertical="center" indent="1"/>
    </xf>
    <xf numFmtId="0" fontId="3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0" xfId="0" applyFont="1" applyBorder="1"/>
    <xf numFmtId="0" fontId="13" fillId="0" borderId="10" xfId="0" applyFont="1" applyBorder="1"/>
    <xf numFmtId="164" fontId="2" fillId="0" borderId="2" xfId="0" applyNumberFormat="1" applyFont="1" applyBorder="1"/>
    <xf numFmtId="0" fontId="4" fillId="0" borderId="10" xfId="0" applyFont="1" applyBorder="1"/>
    <xf numFmtId="164" fontId="2" fillId="0" borderId="11" xfId="0" applyNumberFormat="1" applyFont="1" applyBorder="1"/>
    <xf numFmtId="0" fontId="14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 indent="1"/>
    </xf>
    <xf numFmtId="0" fontId="3" fillId="0" borderId="3" xfId="0" applyFont="1" applyBorder="1" applyAlignment="1">
      <alignment horizontal="left" wrapText="1" indent="1"/>
    </xf>
    <xf numFmtId="164" fontId="5" fillId="0" borderId="8" xfId="0" applyNumberFormat="1" applyFont="1" applyBorder="1"/>
    <xf numFmtId="0" fontId="3" fillId="0" borderId="0" xfId="0" applyFont="1" applyAlignment="1">
      <alignment horizontal="left" indent="1"/>
    </xf>
    <xf numFmtId="164" fontId="5" fillId="0" borderId="2" xfId="0" applyNumberFormat="1" applyFont="1" applyBorder="1"/>
    <xf numFmtId="0" fontId="2" fillId="0" borderId="0" xfId="0" applyFont="1" applyAlignment="1">
      <alignment horizontal="left" indent="1"/>
    </xf>
    <xf numFmtId="0" fontId="2" fillId="0" borderId="2" xfId="0" applyFont="1" applyBorder="1"/>
    <xf numFmtId="0" fontId="3" fillId="0" borderId="4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5" fillId="0" borderId="8" xfId="0" applyFont="1" applyBorder="1"/>
    <xf numFmtId="0" fontId="2" fillId="0" borderId="11" xfId="0" applyFont="1" applyBorder="1"/>
    <xf numFmtId="0" fontId="13" fillId="0" borderId="0" xfId="0" applyFont="1"/>
    <xf numFmtId="0" fontId="14" fillId="0" borderId="0" xfId="0" applyFont="1" applyAlignment="1">
      <alignment horizontal="left" indent="1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5" fillId="0" borderId="9" xfId="0" applyFont="1" applyBorder="1"/>
    <xf numFmtId="0" fontId="3" fillId="0" borderId="3" xfId="0" applyFont="1" applyBorder="1" applyAlignment="1">
      <alignment horizontal="left" indent="1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2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0" xfId="0" applyFont="1" applyBorder="1"/>
    <xf numFmtId="164" fontId="41" fillId="0" borderId="0" xfId="0" applyNumberFormat="1" applyFont="1"/>
    <xf numFmtId="0" fontId="42" fillId="0" borderId="10" xfId="0" applyFont="1" applyBorder="1"/>
    <xf numFmtId="0" fontId="7" fillId="0" borderId="10" xfId="0" applyFont="1" applyBorder="1" applyAlignment="1">
      <alignment horizontal="left" indent="1"/>
    </xf>
    <xf numFmtId="164" fontId="29" fillId="0" borderId="0" xfId="0" applyNumberFormat="1" applyFont="1"/>
    <xf numFmtId="164" fontId="7" fillId="0" borderId="0" xfId="1" applyNumberFormat="1" applyFont="1" applyBorder="1" applyAlignment="1">
      <alignment horizontal="right"/>
    </xf>
    <xf numFmtId="0" fontId="40" fillId="0" borderId="10" xfId="0" applyFont="1" applyBorder="1" applyAlignment="1">
      <alignment horizontal="left" wrapText="1" indent="1"/>
    </xf>
    <xf numFmtId="0" fontId="43" fillId="0" borderId="10" xfId="0" applyFont="1" applyBorder="1"/>
    <xf numFmtId="0" fontId="40" fillId="0" borderId="10" xfId="0" applyFont="1" applyBorder="1" applyAlignment="1">
      <alignment horizontal="left" indent="1"/>
    </xf>
    <xf numFmtId="0" fontId="40" fillId="0" borderId="3" xfId="0" applyFont="1" applyBorder="1" applyAlignment="1">
      <alignment horizontal="left" wrapText="1" indent="1"/>
    </xf>
    <xf numFmtId="164" fontId="29" fillId="0" borderId="11" xfId="0" applyNumberFormat="1" applyFont="1" applyBorder="1"/>
    <xf numFmtId="164" fontId="29" fillId="0" borderId="4" xfId="0" applyNumberFormat="1" applyFont="1" applyBorder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4" fillId="0" borderId="0" xfId="1" applyFont="1" applyBorder="1" applyAlignment="1">
      <alignment horizontal="left" wrapText="1" indent="1"/>
    </xf>
    <xf numFmtId="0" fontId="2" fillId="0" borderId="4" xfId="0" applyFont="1" applyBorder="1" applyAlignment="1">
      <alignment horizontal="left" indent="1"/>
    </xf>
    <xf numFmtId="164" fontId="33" fillId="0" borderId="0" xfId="1" applyNumberFormat="1" applyFont="1" applyBorder="1" applyAlignment="1">
      <alignment wrapText="1"/>
    </xf>
    <xf numFmtId="0" fontId="33" fillId="0" borderId="0" xfId="1" applyFont="1" applyBorder="1"/>
    <xf numFmtId="164" fontId="5" fillId="0" borderId="9" xfId="0" applyNumberFormat="1" applyFont="1" applyBorder="1" applyAlignment="1">
      <alignment horizontal="right" wrapText="1"/>
    </xf>
    <xf numFmtId="0" fontId="44" fillId="0" borderId="2" xfId="0" applyFont="1" applyBorder="1"/>
    <xf numFmtId="0" fontId="44" fillId="0" borderId="0" xfId="0" applyFont="1"/>
    <xf numFmtId="0" fontId="45" fillId="0" borderId="2" xfId="0" applyFont="1" applyBorder="1"/>
    <xf numFmtId="0" fontId="45" fillId="0" borderId="0" xfId="0" applyFont="1"/>
    <xf numFmtId="0" fontId="16" fillId="0" borderId="2" xfId="0" applyFont="1" applyBorder="1"/>
    <xf numFmtId="164" fontId="5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164" fontId="45" fillId="0" borderId="2" xfId="0" applyNumberFormat="1" applyFont="1" applyBorder="1"/>
    <xf numFmtId="164" fontId="45" fillId="0" borderId="0" xfId="0" applyNumberFormat="1" applyFont="1"/>
    <xf numFmtId="0" fontId="20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9" fontId="0" fillId="0" borderId="0" xfId="0" applyNumberFormat="1"/>
    <xf numFmtId="9" fontId="19" fillId="0" borderId="0" xfId="0" applyNumberFormat="1" applyFont="1"/>
    <xf numFmtId="164" fontId="19" fillId="0" borderId="0" xfId="0" applyNumberFormat="1" applyFont="1"/>
    <xf numFmtId="0" fontId="47" fillId="0" borderId="0" xfId="1" applyFont="1" applyBorder="1"/>
    <xf numFmtId="164" fontId="48" fillId="0" borderId="0" xfId="1" applyNumberFormat="1" applyFont="1" applyBorder="1"/>
    <xf numFmtId="164" fontId="49" fillId="0" borderId="0" xfId="1" applyNumberFormat="1" applyFont="1" applyBorder="1"/>
    <xf numFmtId="2" fontId="0" fillId="0" borderId="0" xfId="0" applyNumberFormat="1"/>
    <xf numFmtId="164" fontId="44" fillId="0" borderId="0" xfId="0" applyNumberFormat="1" applyFont="1"/>
    <xf numFmtId="164" fontId="45" fillId="0" borderId="8" xfId="0" applyNumberFormat="1" applyFont="1" applyBorder="1"/>
    <xf numFmtId="164" fontId="44" fillId="0" borderId="2" xfId="0" applyNumberFormat="1" applyFont="1" applyBorder="1"/>
    <xf numFmtId="0" fontId="44" fillId="0" borderId="11" xfId="0" applyFont="1" applyBorder="1"/>
    <xf numFmtId="0" fontId="44" fillId="0" borderId="4" xfId="0" applyFont="1" applyBorder="1"/>
    <xf numFmtId="164" fontId="49" fillId="0" borderId="0" xfId="1" applyNumberFormat="1" applyFont="1" applyBorder="1" applyAlignment="1">
      <alignment horizontal="right"/>
    </xf>
    <xf numFmtId="164" fontId="45" fillId="0" borderId="8" xfId="0" applyNumberFormat="1" applyFont="1" applyBorder="1" applyAlignment="1">
      <alignment horizontal="right" wrapText="1"/>
    </xf>
    <xf numFmtId="164" fontId="45" fillId="0" borderId="9" xfId="0" applyNumberFormat="1" applyFont="1" applyBorder="1" applyAlignment="1">
      <alignment horizontal="right" wrapText="1"/>
    </xf>
    <xf numFmtId="164" fontId="45" fillId="0" borderId="9" xfId="0" applyNumberFormat="1" applyFont="1" applyBorder="1"/>
    <xf numFmtId="164" fontId="49" fillId="0" borderId="2" xfId="1" applyNumberFormat="1" applyFont="1" applyBorder="1" applyAlignment="1">
      <alignment horizontal="right"/>
    </xf>
    <xf numFmtId="164" fontId="49" fillId="0" borderId="2" xfId="1" applyNumberFormat="1" applyFont="1" applyBorder="1"/>
    <xf numFmtId="164" fontId="48" fillId="0" borderId="2" xfId="1" applyNumberFormat="1" applyFont="1" applyBorder="1"/>
    <xf numFmtId="164" fontId="49" fillId="0" borderId="11" xfId="1" applyNumberFormat="1" applyFont="1" applyBorder="1"/>
    <xf numFmtId="164" fontId="49" fillId="0" borderId="4" xfId="1" applyNumberFormat="1" applyFont="1" applyBorder="1"/>
    <xf numFmtId="164" fontId="44" fillId="0" borderId="11" xfId="0" applyNumberFormat="1" applyFont="1" applyBorder="1"/>
    <xf numFmtId="164" fontId="44" fillId="0" borderId="4" xfId="0" applyNumberFormat="1" applyFont="1" applyBorder="1"/>
    <xf numFmtId="164" fontId="50" fillId="0" borderId="0" xfId="0" applyNumberFormat="1" applyFont="1"/>
    <xf numFmtId="164" fontId="45" fillId="0" borderId="0" xfId="0" applyNumberFormat="1" applyFont="1" applyAlignment="1">
      <alignment horizontal="right" wrapText="1"/>
    </xf>
    <xf numFmtId="165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3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2" xfId="0" applyFont="1" applyBorder="1"/>
    <xf numFmtId="0" fontId="2" fillId="0" borderId="6" xfId="0" applyFont="1" applyBorder="1"/>
    <xf numFmtId="0" fontId="2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/>
    <xf numFmtId="0" fontId="26" fillId="0" borderId="0" xfId="0" applyFont="1" applyAlignment="1">
      <alignment horizontal="left" wrapText="1"/>
    </xf>
    <xf numFmtId="0" fontId="39" fillId="0" borderId="0" xfId="0" applyFont="1" applyAlignment="1">
      <alignment horizontal="left" vertical="center" readingOrder="1"/>
    </xf>
    <xf numFmtId="0" fontId="29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6" fillId="0" borderId="0" xfId="0" applyFont="1" applyAlignment="1">
      <alignment vertical="top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Body" xfId="1" xr:uid="{1C3B60E2-A04B-4D93-8B1D-7320677B5083}"/>
    <cellStyle name="Header" xfId="4" xr:uid="{E1CB2FCB-0CE7-4027-9134-CEFFF7027FA9}"/>
    <cellStyle name="Normal" xfId="0" builtinId="0"/>
    <cellStyle name="Normal 2" xfId="3" xr:uid="{FA6695F5-9A2E-4A48-B65C-E3B6EB6BDB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74811031503948E-2"/>
          <c:y val="9.2362598819291736E-2"/>
          <c:w val="0.59931319779057468"/>
          <c:h val="0.76856259977812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Figura_1_2!$D$4</c:f>
              <c:strCache>
                <c:ptCount val="1"/>
                <c:pt idx="0">
                  <c:v>Elaborate sine stătător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69-4FDB-B5A0-491CF602DF4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769-4FDB-B5A0-491CF602DF4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Figura_1_2!$D$5:$D$6</c:f>
              <c:numCache>
                <c:formatCode>General</c:formatCode>
                <c:ptCount val="2"/>
                <c:pt idx="0">
                  <c:v>0.56999999999999995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9-4FDB-B5A0-491CF602DF43}"/>
            </c:ext>
          </c:extLst>
        </c:ser>
        <c:ser>
          <c:idx val="1"/>
          <c:order val="1"/>
          <c:tx>
            <c:strRef>
              <c:f>Figura_1_2!$E$4</c:f>
              <c:strCache>
                <c:ptCount val="1"/>
                <c:pt idx="0">
                  <c:v>Elaborate în cooperare cu alte întreprinderi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Figura_1_2!$E$5:$E$6</c:f>
              <c:numCache>
                <c:formatCode>General</c:formatCode>
                <c:ptCount val="2"/>
                <c:pt idx="0">
                  <c:v>0.23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9-4FDB-B5A0-491CF602DF43}"/>
            </c:ext>
          </c:extLst>
        </c:ser>
        <c:ser>
          <c:idx val="2"/>
          <c:order val="2"/>
          <c:tx>
            <c:strRef>
              <c:f>Figura_1_2!$F$4</c:f>
              <c:strCache>
                <c:ptCount val="1"/>
                <c:pt idx="0">
                  <c:v>Elaborate prin adaptarea sau modificarea produselor și proceselor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Figura_1_2!$F$5:$F$6</c:f>
              <c:numCache>
                <c:formatCode>General</c:formatCode>
                <c:ptCount val="2"/>
                <c:pt idx="0">
                  <c:v>0.12</c:v>
                </c:pt>
                <c:pt idx="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9-4FDB-B5A0-491CF602DF43}"/>
            </c:ext>
          </c:extLst>
        </c:ser>
        <c:ser>
          <c:idx val="3"/>
          <c:order val="3"/>
          <c:tx>
            <c:strRef>
              <c:f>Figura_1_2!$G$4</c:f>
              <c:strCache>
                <c:ptCount val="1"/>
                <c:pt idx="0">
                  <c:v>Elaborate de altcineva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Figura_1_2!$G$5:$G$6</c:f>
              <c:numCache>
                <c:formatCode>General</c:formatCode>
                <c:ptCount val="2"/>
                <c:pt idx="0">
                  <c:v>0.08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9-4FDB-B5A0-491CF602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94616"/>
        <c:axId val="1"/>
      </c:barChart>
      <c:catAx>
        <c:axId val="449594616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9594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14276898773238"/>
          <c:y val="0.19650674296343587"/>
          <c:w val="0.33713343042151078"/>
          <c:h val="0.5349724527677284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Header>&amp;Cti</c:oddHeader>
    </c:headerFooter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52018026048622E-2"/>
          <c:y val="0.18683539557555306"/>
          <c:w val="0.27832615262714805"/>
          <c:h val="0.6020933097648508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7-4050-A895-A3593942CB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7-4050-A895-A3593942CB14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7-4050-A895-A3593942CB14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7-4050-A895-A3593942CB14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77-4050-A895-A3593942CB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Figura_1_2!$C$17:$C$21</c:f>
              <c:strCache>
                <c:ptCount val="5"/>
                <c:pt idx="0">
                  <c:v>Furnizori de echipamente, materiale, componente sau software</c:v>
                </c:pt>
                <c:pt idx="1">
                  <c:v> Alte tipuri de cooperare</c:v>
                </c:pt>
                <c:pt idx="2">
                  <c:v>Clienți sau cumpărători </c:v>
                </c:pt>
                <c:pt idx="3">
                  <c:v> Alte întreprinderi </c:v>
                </c:pt>
                <c:pt idx="4">
                  <c:v>Universități și instituții de cercatare</c:v>
                </c:pt>
              </c:strCache>
            </c:strRef>
          </c:cat>
          <c:val>
            <c:numRef>
              <c:f>Figura_1_2!$D$17:$D$21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0.27</c:v>
                </c:pt>
                <c:pt idx="2">
                  <c:v>0.25</c:v>
                </c:pt>
                <c:pt idx="3">
                  <c:v>0.14000000000000001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77-4050-A895-A3593942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249584627609622"/>
          <c:y val="6.1470140306535762E-2"/>
          <c:w val="0.38922198945315323"/>
          <c:h val="0.8317021483425682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97536912120514"/>
          <c:y val="0.2986111111111111"/>
          <c:w val="0.34182235860814114"/>
          <c:h val="0.6990740740740740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F-41FA-9D40-2A8842FDD77F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F-41FA-9D40-2A8842FDD77F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0F-41FA-9D40-2A8842FDD7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Tabelul_11!$A$23:$A$25</c:f>
              <c:strCache>
                <c:ptCount val="3"/>
                <c:pt idx="0">
                  <c:v>10 - 49 salariați</c:v>
                </c:pt>
                <c:pt idx="1">
                  <c:v>50 - 249 salariați</c:v>
                </c:pt>
                <c:pt idx="2">
                  <c:v>250 și peste salariați</c:v>
                </c:pt>
              </c:strCache>
            </c:strRef>
          </c:cat>
          <c:val>
            <c:numRef>
              <c:f>Tabelul_11!$B$23:$B$25</c:f>
              <c:numCache>
                <c:formatCode>0%</c:formatCode>
                <c:ptCount val="3"/>
                <c:pt idx="0">
                  <c:v>0.182</c:v>
                </c:pt>
                <c:pt idx="1">
                  <c:v>0.47499999999999998</c:v>
                </c:pt>
                <c:pt idx="2">
                  <c:v>0.34299999999999997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F-41FA-9D40-2A8842FD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87534945753932"/>
          <c:y val="0.21331328375619715"/>
          <c:w val="0.34654235810100287"/>
          <c:h val="0.4483730679498395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28903853081719"/>
          <c:y val="0.10151975683890578"/>
          <c:w val="0.32116736539154322"/>
          <c:h val="0.6472156937829579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B9-45A5-B4A8-57FC1B6A9D26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9-45A5-B4A8-57FC1B6A9D26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B9-45A5-B4A8-57FC1B6A9D26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B9-45A5-B4A8-57FC1B6A9D26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B9-45A5-B4A8-57FC1B6A9D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Tabelul_14!$B$16:$B$20</c:f>
              <c:strCache>
                <c:ptCount val="5"/>
                <c:pt idx="0">
                  <c:v>Mun. Chișinău</c:v>
                </c:pt>
                <c:pt idx="1">
                  <c:v>Centru</c:v>
                </c:pt>
                <c:pt idx="2">
                  <c:v>Nord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Tabelul_14!$C$16:$C$20</c:f>
              <c:numCache>
                <c:formatCode>0%</c:formatCode>
                <c:ptCount val="5"/>
                <c:pt idx="0">
                  <c:v>0.74</c:v>
                </c:pt>
                <c:pt idx="1">
                  <c:v>0.16</c:v>
                </c:pt>
                <c:pt idx="2">
                  <c:v>0.06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B9-45A5-B4A8-57FC1B6A9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736867733162314E-2"/>
          <c:y val="0.8808587224469282"/>
          <c:w val="0.89087398011900099"/>
          <c:h val="8.789124763659861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200025</xdr:rowOff>
    </xdr:from>
    <xdr:to>
      <xdr:col>7</xdr:col>
      <xdr:colOff>571500</xdr:colOff>
      <xdr:row>7</xdr:row>
      <xdr:rowOff>304800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CAB98B1-5557-46C8-9CCD-B73CF9726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7</xdr:col>
      <xdr:colOff>514350</xdr:colOff>
      <xdr:row>23</xdr:row>
      <xdr:rowOff>57150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4060760-B936-430E-826E-AD5683A0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0.00923</cdr:x>
      <cdr:y>0.83069</cdr:y>
    </cdr:from>
    <cdr:to>
      <cdr:x>0.20803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2990850"/>
          <a:ext cx="11715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0.013</cdr:y>
    </cdr:from>
    <cdr:to>
      <cdr:x>0</cdr:x>
      <cdr:y>0.02436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4775"/>
          <a:ext cx="6316816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123825</xdr:rowOff>
    </xdr:from>
    <xdr:to>
      <xdr:col>2</xdr:col>
      <xdr:colOff>1866900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9A046-3F8D-4C85-AC79-A0A82E40C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123825</xdr:rowOff>
    </xdr:from>
    <xdr:to>
      <xdr:col>6</xdr:col>
      <xdr:colOff>714375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18EDF-45CD-4373-A846-3BE8EC181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469E-DF0C-4C92-A789-1CB76FF403E7}">
  <sheetPr>
    <tabColor rgb="FF92D050"/>
  </sheetPr>
  <dimension ref="A1:J35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39" customWidth="1"/>
    <col min="2" max="5" width="11.5703125" customWidth="1"/>
    <col min="7" max="7" width="10" bestFit="1" customWidth="1"/>
  </cols>
  <sheetData>
    <row r="1" spans="1:10" ht="15.75" x14ac:dyDescent="0.25">
      <c r="A1" s="147" t="s">
        <v>63</v>
      </c>
      <c r="B1" s="148"/>
      <c r="C1" s="148"/>
      <c r="D1" s="148"/>
      <c r="E1" s="148"/>
    </row>
    <row r="2" spans="1:10" x14ac:dyDescent="0.25">
      <c r="A2" s="6"/>
      <c r="B2" s="6"/>
      <c r="C2" s="6"/>
      <c r="D2" s="6"/>
      <c r="E2" s="42" t="s">
        <v>17</v>
      </c>
    </row>
    <row r="3" spans="1:10" x14ac:dyDescent="0.25">
      <c r="A3" s="142"/>
      <c r="B3" s="144" t="s">
        <v>18</v>
      </c>
      <c r="C3" s="145" t="s">
        <v>19</v>
      </c>
      <c r="D3" s="145"/>
      <c r="E3" s="146"/>
    </row>
    <row r="4" spans="1:10" ht="76.5" x14ac:dyDescent="0.25">
      <c r="A4" s="143"/>
      <c r="B4" s="144"/>
      <c r="C4" s="36" t="s">
        <v>20</v>
      </c>
      <c r="D4" s="36" t="s">
        <v>21</v>
      </c>
      <c r="E4" s="37" t="s">
        <v>22</v>
      </c>
    </row>
    <row r="5" spans="1:10" x14ac:dyDescent="0.25">
      <c r="A5" s="10" t="s">
        <v>11</v>
      </c>
      <c r="B5" s="64">
        <v>420</v>
      </c>
      <c r="C5" s="10">
        <v>185</v>
      </c>
      <c r="D5" s="10">
        <v>64</v>
      </c>
      <c r="E5" s="10">
        <v>171</v>
      </c>
      <c r="G5" s="101"/>
      <c r="H5" s="101"/>
      <c r="I5" s="101"/>
      <c r="J5" s="102"/>
    </row>
    <row r="6" spans="1:10" x14ac:dyDescent="0.25">
      <c r="A6" s="66" t="s">
        <v>14</v>
      </c>
      <c r="B6" s="9">
        <v>210</v>
      </c>
      <c r="C6" s="10">
        <v>101</v>
      </c>
      <c r="D6" s="10">
        <v>34</v>
      </c>
      <c r="E6" s="10">
        <v>75</v>
      </c>
      <c r="G6" s="8"/>
      <c r="H6" s="8"/>
      <c r="I6" s="8"/>
      <c r="J6" s="4"/>
    </row>
    <row r="7" spans="1:10" x14ac:dyDescent="0.25">
      <c r="A7" s="67" t="s">
        <v>23</v>
      </c>
      <c r="B7" s="61">
        <v>1</v>
      </c>
      <c r="C7" s="12">
        <v>0</v>
      </c>
      <c r="D7" s="12">
        <v>0</v>
      </c>
      <c r="E7" s="12">
        <v>1</v>
      </c>
      <c r="G7" s="8"/>
      <c r="H7" s="8"/>
      <c r="I7" s="8"/>
      <c r="J7" s="4"/>
    </row>
    <row r="8" spans="1:10" x14ac:dyDescent="0.25">
      <c r="A8" s="67" t="s">
        <v>24</v>
      </c>
      <c r="B8" s="61">
        <v>194</v>
      </c>
      <c r="C8" s="12">
        <v>95</v>
      </c>
      <c r="D8" s="12">
        <v>30</v>
      </c>
      <c r="E8" s="12">
        <v>69</v>
      </c>
      <c r="G8" s="8"/>
      <c r="H8" s="8"/>
      <c r="I8" s="8"/>
      <c r="J8" s="4"/>
    </row>
    <row r="9" spans="1:10" ht="26.25" x14ac:dyDescent="0.25">
      <c r="A9" s="40" t="s">
        <v>25</v>
      </c>
      <c r="B9" s="61">
        <v>8</v>
      </c>
      <c r="C9" s="12">
        <v>4</v>
      </c>
      <c r="D9" s="12">
        <v>3</v>
      </c>
      <c r="E9" s="12">
        <v>1</v>
      </c>
      <c r="G9" s="8"/>
      <c r="H9" s="8"/>
      <c r="I9" s="8"/>
      <c r="J9" s="4"/>
    </row>
    <row r="10" spans="1:10" ht="26.25" x14ac:dyDescent="0.25">
      <c r="A10" s="40" t="s">
        <v>2</v>
      </c>
      <c r="B10" s="61">
        <v>7</v>
      </c>
      <c r="C10" s="12">
        <v>2</v>
      </c>
      <c r="D10" s="12">
        <v>1</v>
      </c>
      <c r="E10" s="12">
        <v>4</v>
      </c>
      <c r="G10" s="8"/>
      <c r="H10" s="8"/>
      <c r="I10" s="8"/>
      <c r="J10" s="4"/>
    </row>
    <row r="11" spans="1:10" x14ac:dyDescent="0.25">
      <c r="A11" s="35" t="s">
        <v>26</v>
      </c>
      <c r="B11" s="68">
        <v>210</v>
      </c>
      <c r="C11" s="10">
        <v>84</v>
      </c>
      <c r="D11" s="10">
        <v>30</v>
      </c>
      <c r="E11" s="10">
        <v>96</v>
      </c>
      <c r="G11" s="101"/>
      <c r="H11" s="101"/>
      <c r="I11" s="101"/>
      <c r="J11" s="4"/>
    </row>
    <row r="12" spans="1:10" x14ac:dyDescent="0.25">
      <c r="A12" s="58" t="s">
        <v>27</v>
      </c>
      <c r="B12" s="69">
        <v>85</v>
      </c>
      <c r="C12" s="12">
        <v>30</v>
      </c>
      <c r="D12" s="12">
        <v>11</v>
      </c>
      <c r="E12" s="12">
        <v>44</v>
      </c>
      <c r="G12" s="8"/>
      <c r="H12" s="8"/>
      <c r="I12" s="8"/>
      <c r="J12" s="4"/>
    </row>
    <row r="13" spans="1:10" x14ac:dyDescent="0.25">
      <c r="A13" s="58" t="s">
        <v>1</v>
      </c>
      <c r="B13" s="69">
        <v>37</v>
      </c>
      <c r="C13" s="12">
        <v>10</v>
      </c>
      <c r="D13" s="12">
        <v>6</v>
      </c>
      <c r="E13" s="12">
        <v>21</v>
      </c>
      <c r="G13" s="8"/>
      <c r="H13" s="8"/>
      <c r="I13" s="8"/>
      <c r="J13" s="4"/>
    </row>
    <row r="14" spans="1:10" x14ac:dyDescent="0.25">
      <c r="A14" s="58" t="s">
        <v>28</v>
      </c>
      <c r="B14" s="69">
        <v>48</v>
      </c>
      <c r="C14" s="12">
        <v>23</v>
      </c>
      <c r="D14" s="12">
        <v>5</v>
      </c>
      <c r="E14" s="12">
        <v>20</v>
      </c>
      <c r="G14" s="8"/>
      <c r="H14" s="8"/>
      <c r="I14" s="8"/>
      <c r="J14" s="4"/>
    </row>
    <row r="15" spans="1:10" x14ac:dyDescent="0.25">
      <c r="A15" s="58" t="s">
        <v>29</v>
      </c>
      <c r="B15" s="69">
        <v>21</v>
      </c>
      <c r="C15" s="12">
        <v>12</v>
      </c>
      <c r="D15" s="12">
        <v>3</v>
      </c>
      <c r="E15" s="12">
        <v>6</v>
      </c>
      <c r="G15" s="8"/>
      <c r="H15" s="8"/>
      <c r="I15" s="8"/>
      <c r="J15" s="4"/>
    </row>
    <row r="16" spans="1:10" x14ac:dyDescent="0.25">
      <c r="A16" s="62" t="s">
        <v>30</v>
      </c>
      <c r="B16" s="70">
        <v>19</v>
      </c>
      <c r="C16" s="38">
        <v>9</v>
      </c>
      <c r="D16" s="38">
        <v>5</v>
      </c>
      <c r="E16" s="38">
        <v>5</v>
      </c>
      <c r="G16" s="8"/>
      <c r="H16" s="8"/>
      <c r="I16" s="8"/>
      <c r="J16" s="4"/>
    </row>
    <row r="17" spans="1:9" x14ac:dyDescent="0.25">
      <c r="A17" s="7"/>
      <c r="B17" s="7"/>
      <c r="C17" s="7"/>
      <c r="D17" s="7"/>
      <c r="E17" s="7"/>
    </row>
    <row r="18" spans="1:9" x14ac:dyDescent="0.25">
      <c r="A18" s="7"/>
      <c r="B18" s="7"/>
      <c r="C18" s="7"/>
      <c r="D18" s="7"/>
      <c r="E18" s="7"/>
    </row>
    <row r="19" spans="1:9" ht="15.75" x14ac:dyDescent="0.25">
      <c r="A19" s="149" t="s">
        <v>68</v>
      </c>
      <c r="B19" s="150"/>
      <c r="C19" s="150"/>
      <c r="D19" s="150"/>
      <c r="E19" s="150"/>
    </row>
    <row r="20" spans="1:9" x14ac:dyDescent="0.25">
      <c r="A20" s="43"/>
      <c r="B20" s="43"/>
      <c r="C20" s="43"/>
      <c r="D20" s="43"/>
      <c r="E20" s="42" t="s">
        <v>31</v>
      </c>
    </row>
    <row r="21" spans="1:9" x14ac:dyDescent="0.25">
      <c r="A21" s="142"/>
      <c r="B21" s="144" t="s">
        <v>18</v>
      </c>
      <c r="C21" s="145" t="s">
        <v>19</v>
      </c>
      <c r="D21" s="145"/>
      <c r="E21" s="146"/>
    </row>
    <row r="22" spans="1:9" ht="76.5" x14ac:dyDescent="0.25">
      <c r="A22" s="143"/>
      <c r="B22" s="144"/>
      <c r="C22" s="36" t="s">
        <v>20</v>
      </c>
      <c r="D22" s="36" t="s">
        <v>21</v>
      </c>
      <c r="E22" s="37" t="s">
        <v>22</v>
      </c>
    </row>
    <row r="23" spans="1:9" x14ac:dyDescent="0.25">
      <c r="A23" s="10" t="s">
        <v>11</v>
      </c>
      <c r="B23" s="57">
        <f t="shared" ref="B23:B34" si="0">C23+D23+E23</f>
        <v>100</v>
      </c>
      <c r="C23" s="11">
        <f>C24+C29</f>
        <v>44.047619047619051</v>
      </c>
      <c r="D23" s="11">
        <f>D24+D29</f>
        <v>15.238095238095237</v>
      </c>
      <c r="E23" s="11">
        <f>E24+E29</f>
        <v>40.714285714285708</v>
      </c>
      <c r="F23" s="109"/>
      <c r="G23" s="8"/>
      <c r="H23" s="8"/>
      <c r="I23" s="8"/>
    </row>
    <row r="24" spans="1:9" x14ac:dyDescent="0.25">
      <c r="A24" s="66" t="s">
        <v>14</v>
      </c>
      <c r="B24" s="59">
        <f t="shared" si="0"/>
        <v>49.999999999999993</v>
      </c>
      <c r="C24" s="11">
        <f>SUM(C25:C28)</f>
        <v>24.047619047619047</v>
      </c>
      <c r="D24" s="11">
        <f>SUM(D25:D28)</f>
        <v>8.0952380952380949</v>
      </c>
      <c r="E24" s="11">
        <f>SUM(E25:E28)</f>
        <v>17.857142857142854</v>
      </c>
      <c r="F24" s="109"/>
      <c r="G24" s="8"/>
      <c r="H24" s="8"/>
      <c r="I24" s="8"/>
    </row>
    <row r="25" spans="1:9" x14ac:dyDescent="0.25">
      <c r="A25" s="67" t="s">
        <v>23</v>
      </c>
      <c r="B25" s="50">
        <v>0.23809523809523811</v>
      </c>
      <c r="C25" s="110" t="s">
        <v>16</v>
      </c>
      <c r="D25" s="110" t="s">
        <v>16</v>
      </c>
      <c r="E25" s="13">
        <f>E7/B5*100</f>
        <v>0.23809523809523811</v>
      </c>
      <c r="F25" s="109"/>
      <c r="G25" s="8"/>
      <c r="H25" s="8"/>
      <c r="I25" s="8"/>
    </row>
    <row r="26" spans="1:9" x14ac:dyDescent="0.25">
      <c r="A26" s="67" t="s">
        <v>24</v>
      </c>
      <c r="B26" s="50">
        <f t="shared" si="0"/>
        <v>46.19047619047619</v>
      </c>
      <c r="C26" s="13">
        <f>C8/B5*100</f>
        <v>22.61904761904762</v>
      </c>
      <c r="D26" s="13">
        <f>D8/B5*100</f>
        <v>7.1428571428571423</v>
      </c>
      <c r="E26" s="13">
        <f>E8/B5*100</f>
        <v>16.428571428571427</v>
      </c>
      <c r="F26" s="14"/>
      <c r="G26" s="8"/>
      <c r="H26" s="8"/>
      <c r="I26" s="8"/>
    </row>
    <row r="27" spans="1:9" ht="26.25" x14ac:dyDescent="0.25">
      <c r="A27" s="40" t="s">
        <v>25</v>
      </c>
      <c r="B27" s="50">
        <f t="shared" si="0"/>
        <v>1.9047619047619049</v>
      </c>
      <c r="C27" s="13">
        <f>C9/B5*100</f>
        <v>0.95238095238095244</v>
      </c>
      <c r="D27" s="13">
        <f>D9/B5*100</f>
        <v>0.7142857142857143</v>
      </c>
      <c r="E27" s="13">
        <f>E9/B5*100</f>
        <v>0.23809523809523811</v>
      </c>
      <c r="F27" s="14"/>
      <c r="G27" s="8"/>
      <c r="H27" s="8"/>
      <c r="I27" s="8"/>
    </row>
    <row r="28" spans="1:9" ht="26.25" x14ac:dyDescent="0.25">
      <c r="A28" s="40" t="s">
        <v>2</v>
      </c>
      <c r="B28" s="50">
        <f t="shared" si="0"/>
        <v>1.6666666666666667</v>
      </c>
      <c r="C28" s="13">
        <f>C10/B5*100</f>
        <v>0.47619047619047622</v>
      </c>
      <c r="D28" s="13">
        <f>D10/B5*100</f>
        <v>0.23809523809523811</v>
      </c>
      <c r="E28" s="13">
        <f>E10/B5*100</f>
        <v>0.95238095238095244</v>
      </c>
      <c r="F28" s="14"/>
      <c r="G28" s="8"/>
      <c r="H28" s="8"/>
      <c r="I28" s="8"/>
    </row>
    <row r="29" spans="1:9" x14ac:dyDescent="0.25">
      <c r="A29" s="35" t="s">
        <v>26</v>
      </c>
      <c r="B29" s="59">
        <f t="shared" si="0"/>
        <v>50</v>
      </c>
      <c r="C29" s="11">
        <f>SUM(C30:C34)</f>
        <v>20</v>
      </c>
      <c r="D29" s="11">
        <f>SUM(D30:D34)</f>
        <v>7.1428571428571432</v>
      </c>
      <c r="E29" s="11">
        <f>SUM(E30:E34)</f>
        <v>22.857142857142854</v>
      </c>
      <c r="F29" s="109"/>
      <c r="G29" s="8"/>
      <c r="H29" s="8"/>
      <c r="I29" s="8"/>
    </row>
    <row r="30" spans="1:9" x14ac:dyDescent="0.25">
      <c r="A30" s="58" t="s">
        <v>27</v>
      </c>
      <c r="B30" s="50">
        <f t="shared" si="0"/>
        <v>20.238095238095237</v>
      </c>
      <c r="C30" s="13">
        <f>C12/B5*100</f>
        <v>7.1428571428571423</v>
      </c>
      <c r="D30" s="13">
        <f>D12/B5*100</f>
        <v>2.6190476190476191</v>
      </c>
      <c r="E30" s="13">
        <f>E12/B5*100</f>
        <v>10.476190476190476</v>
      </c>
      <c r="G30" s="8"/>
      <c r="H30" s="8"/>
      <c r="I30" s="8"/>
    </row>
    <row r="31" spans="1:9" x14ac:dyDescent="0.25">
      <c r="A31" s="58" t="s">
        <v>1</v>
      </c>
      <c r="B31" s="50">
        <f t="shared" si="0"/>
        <v>8.8095238095238102</v>
      </c>
      <c r="C31" s="13">
        <f>C13/B5*100</f>
        <v>2.3809523809523809</v>
      </c>
      <c r="D31" s="13">
        <f>D13/B5*100</f>
        <v>1.4285714285714286</v>
      </c>
      <c r="E31" s="13">
        <f>E13/B5*100</f>
        <v>5</v>
      </c>
      <c r="G31" s="8"/>
      <c r="H31" s="8"/>
      <c r="I31" s="8"/>
    </row>
    <row r="32" spans="1:9" x14ac:dyDescent="0.25">
      <c r="A32" s="58" t="s">
        <v>28</v>
      </c>
      <c r="B32" s="50">
        <f t="shared" si="0"/>
        <v>11.428571428571429</v>
      </c>
      <c r="C32" s="13">
        <f>C14/B5*100</f>
        <v>5.4761904761904763</v>
      </c>
      <c r="D32" s="13">
        <f>D14/B5*100</f>
        <v>1.1904761904761905</v>
      </c>
      <c r="E32" s="13">
        <f>E14/B5*100</f>
        <v>4.7619047619047619</v>
      </c>
      <c r="G32" s="8"/>
      <c r="H32" s="8"/>
      <c r="I32" s="8"/>
    </row>
    <row r="33" spans="1:9" x14ac:dyDescent="0.25">
      <c r="A33" s="58" t="s">
        <v>29</v>
      </c>
      <c r="B33" s="50">
        <f t="shared" si="0"/>
        <v>5</v>
      </c>
      <c r="C33" s="13">
        <f>C15/B5*100</f>
        <v>2.8571428571428572</v>
      </c>
      <c r="D33" s="13">
        <f>D15/B5*100</f>
        <v>0.7142857142857143</v>
      </c>
      <c r="E33" s="13">
        <f>E15/B5*100</f>
        <v>1.4285714285714286</v>
      </c>
      <c r="G33" s="8"/>
      <c r="H33" s="8"/>
      <c r="I33" s="8"/>
    </row>
    <row r="34" spans="1:9" x14ac:dyDescent="0.25">
      <c r="A34" s="62" t="s">
        <v>30</v>
      </c>
      <c r="B34" s="52">
        <f t="shared" si="0"/>
        <v>4.5238095238095237</v>
      </c>
      <c r="C34" s="39">
        <f>C16/B5*100</f>
        <v>2.1428571428571428</v>
      </c>
      <c r="D34" s="39">
        <f>D16/B5*100</f>
        <v>1.1904761904761905</v>
      </c>
      <c r="E34" s="39">
        <f>E16/B5*100</f>
        <v>1.1904761904761905</v>
      </c>
      <c r="G34" s="8"/>
      <c r="H34" s="8"/>
      <c r="I34" s="8"/>
    </row>
    <row r="35" spans="1:9" x14ac:dyDescent="0.25">
      <c r="A35" s="1"/>
      <c r="B35" s="1"/>
      <c r="C35" s="1"/>
      <c r="D35" s="1"/>
      <c r="E35" s="1"/>
    </row>
  </sheetData>
  <mergeCells count="8">
    <mergeCell ref="A21:A22"/>
    <mergeCell ref="B21:B22"/>
    <mergeCell ref="C21:E21"/>
    <mergeCell ref="A1:E1"/>
    <mergeCell ref="A3:A4"/>
    <mergeCell ref="B3:B4"/>
    <mergeCell ref="C3:E3"/>
    <mergeCell ref="A19:E19"/>
  </mergeCells>
  <pageMargins left="0.7" right="0.7" top="0.75" bottom="0.75" header="0.3" footer="0.3"/>
  <pageSetup orientation="portrait" r:id="rId1"/>
  <headerFooter>
    <oddHeader>&amp;C&amp;"Times New Roman,Обычный"Indicatorii principali realizați de întreprinderile inovatoare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F8FB-4CA6-45C7-9AEE-9ADB9242A96E}">
  <sheetPr>
    <tabColor rgb="FF92D050"/>
  </sheetPr>
  <dimension ref="A1:I39"/>
  <sheetViews>
    <sheetView view="pageLayout" zoomScaleNormal="100" workbookViewId="0">
      <selection sqref="A1:E1"/>
    </sheetView>
  </sheetViews>
  <sheetFormatPr defaultRowHeight="15" x14ac:dyDescent="0.25"/>
  <cols>
    <col min="1" max="1" width="19.28515625" customWidth="1"/>
    <col min="2" max="5" width="16" customWidth="1"/>
    <col min="7" max="7" width="10.5703125" bestFit="1" customWidth="1"/>
    <col min="8" max="8" width="9.5703125" bestFit="1" customWidth="1"/>
    <col min="9" max="9" width="10.5703125" bestFit="1" customWidth="1"/>
    <col min="256" max="256" width="19.28515625" customWidth="1"/>
    <col min="257" max="260" width="16" customWidth="1"/>
    <col min="512" max="512" width="19.28515625" customWidth="1"/>
    <col min="513" max="516" width="16" customWidth="1"/>
    <col min="768" max="768" width="19.28515625" customWidth="1"/>
    <col min="769" max="772" width="16" customWidth="1"/>
    <col min="1024" max="1024" width="19.28515625" customWidth="1"/>
    <col min="1025" max="1028" width="16" customWidth="1"/>
    <col min="1280" max="1280" width="19.28515625" customWidth="1"/>
    <col min="1281" max="1284" width="16" customWidth="1"/>
    <col min="1536" max="1536" width="19.28515625" customWidth="1"/>
    <col min="1537" max="1540" width="16" customWidth="1"/>
    <col min="1792" max="1792" width="19.28515625" customWidth="1"/>
    <col min="1793" max="1796" width="16" customWidth="1"/>
    <col min="2048" max="2048" width="19.28515625" customWidth="1"/>
    <col min="2049" max="2052" width="16" customWidth="1"/>
    <col min="2304" max="2304" width="19.28515625" customWidth="1"/>
    <col min="2305" max="2308" width="16" customWidth="1"/>
    <col min="2560" max="2560" width="19.28515625" customWidth="1"/>
    <col min="2561" max="2564" width="16" customWidth="1"/>
    <col min="2816" max="2816" width="19.28515625" customWidth="1"/>
    <col min="2817" max="2820" width="16" customWidth="1"/>
    <col min="3072" max="3072" width="19.28515625" customWidth="1"/>
    <col min="3073" max="3076" width="16" customWidth="1"/>
    <col min="3328" max="3328" width="19.28515625" customWidth="1"/>
    <col min="3329" max="3332" width="16" customWidth="1"/>
    <col min="3584" max="3584" width="19.28515625" customWidth="1"/>
    <col min="3585" max="3588" width="16" customWidth="1"/>
    <col min="3840" max="3840" width="19.28515625" customWidth="1"/>
    <col min="3841" max="3844" width="16" customWidth="1"/>
    <col min="4096" max="4096" width="19.28515625" customWidth="1"/>
    <col min="4097" max="4100" width="16" customWidth="1"/>
    <col min="4352" max="4352" width="19.28515625" customWidth="1"/>
    <col min="4353" max="4356" width="16" customWidth="1"/>
    <col min="4608" max="4608" width="19.28515625" customWidth="1"/>
    <col min="4609" max="4612" width="16" customWidth="1"/>
    <col min="4864" max="4864" width="19.28515625" customWidth="1"/>
    <col min="4865" max="4868" width="16" customWidth="1"/>
    <col min="5120" max="5120" width="19.28515625" customWidth="1"/>
    <col min="5121" max="5124" width="16" customWidth="1"/>
    <col min="5376" max="5376" width="19.28515625" customWidth="1"/>
    <col min="5377" max="5380" width="16" customWidth="1"/>
    <col min="5632" max="5632" width="19.28515625" customWidth="1"/>
    <col min="5633" max="5636" width="16" customWidth="1"/>
    <col min="5888" max="5888" width="19.28515625" customWidth="1"/>
    <col min="5889" max="5892" width="16" customWidth="1"/>
    <col min="6144" max="6144" width="19.28515625" customWidth="1"/>
    <col min="6145" max="6148" width="16" customWidth="1"/>
    <col min="6400" max="6400" width="19.28515625" customWidth="1"/>
    <col min="6401" max="6404" width="16" customWidth="1"/>
    <col min="6656" max="6656" width="19.28515625" customWidth="1"/>
    <col min="6657" max="6660" width="16" customWidth="1"/>
    <col min="6912" max="6912" width="19.28515625" customWidth="1"/>
    <col min="6913" max="6916" width="16" customWidth="1"/>
    <col min="7168" max="7168" width="19.28515625" customWidth="1"/>
    <col min="7169" max="7172" width="16" customWidth="1"/>
    <col min="7424" max="7424" width="19.28515625" customWidth="1"/>
    <col min="7425" max="7428" width="16" customWidth="1"/>
    <col min="7680" max="7680" width="19.28515625" customWidth="1"/>
    <col min="7681" max="7684" width="16" customWidth="1"/>
    <col min="7936" max="7936" width="19.28515625" customWidth="1"/>
    <col min="7937" max="7940" width="16" customWidth="1"/>
    <col min="8192" max="8192" width="19.28515625" customWidth="1"/>
    <col min="8193" max="8196" width="16" customWidth="1"/>
    <col min="8448" max="8448" width="19.28515625" customWidth="1"/>
    <col min="8449" max="8452" width="16" customWidth="1"/>
    <col min="8704" max="8704" width="19.28515625" customWidth="1"/>
    <col min="8705" max="8708" width="16" customWidth="1"/>
    <col min="8960" max="8960" width="19.28515625" customWidth="1"/>
    <col min="8961" max="8964" width="16" customWidth="1"/>
    <col min="9216" max="9216" width="19.28515625" customWidth="1"/>
    <col min="9217" max="9220" width="16" customWidth="1"/>
    <col min="9472" max="9472" width="19.28515625" customWidth="1"/>
    <col min="9473" max="9476" width="16" customWidth="1"/>
    <col min="9728" max="9728" width="19.28515625" customWidth="1"/>
    <col min="9729" max="9732" width="16" customWidth="1"/>
    <col min="9984" max="9984" width="19.28515625" customWidth="1"/>
    <col min="9985" max="9988" width="16" customWidth="1"/>
    <col min="10240" max="10240" width="19.28515625" customWidth="1"/>
    <col min="10241" max="10244" width="16" customWidth="1"/>
    <col min="10496" max="10496" width="19.28515625" customWidth="1"/>
    <col min="10497" max="10500" width="16" customWidth="1"/>
    <col min="10752" max="10752" width="19.28515625" customWidth="1"/>
    <col min="10753" max="10756" width="16" customWidth="1"/>
    <col min="11008" max="11008" width="19.28515625" customWidth="1"/>
    <col min="11009" max="11012" width="16" customWidth="1"/>
    <col min="11264" max="11264" width="19.28515625" customWidth="1"/>
    <col min="11265" max="11268" width="16" customWidth="1"/>
    <col min="11520" max="11520" width="19.28515625" customWidth="1"/>
    <col min="11521" max="11524" width="16" customWidth="1"/>
    <col min="11776" max="11776" width="19.28515625" customWidth="1"/>
    <col min="11777" max="11780" width="16" customWidth="1"/>
    <col min="12032" max="12032" width="19.28515625" customWidth="1"/>
    <col min="12033" max="12036" width="16" customWidth="1"/>
    <col min="12288" max="12288" width="19.28515625" customWidth="1"/>
    <col min="12289" max="12292" width="16" customWidth="1"/>
    <col min="12544" max="12544" width="19.28515625" customWidth="1"/>
    <col min="12545" max="12548" width="16" customWidth="1"/>
    <col min="12800" max="12800" width="19.28515625" customWidth="1"/>
    <col min="12801" max="12804" width="16" customWidth="1"/>
    <col min="13056" max="13056" width="19.28515625" customWidth="1"/>
    <col min="13057" max="13060" width="16" customWidth="1"/>
    <col min="13312" max="13312" width="19.28515625" customWidth="1"/>
    <col min="13313" max="13316" width="16" customWidth="1"/>
    <col min="13568" max="13568" width="19.28515625" customWidth="1"/>
    <col min="13569" max="13572" width="16" customWidth="1"/>
    <col min="13824" max="13824" width="19.28515625" customWidth="1"/>
    <col min="13825" max="13828" width="16" customWidth="1"/>
    <col min="14080" max="14080" width="19.28515625" customWidth="1"/>
    <col min="14081" max="14084" width="16" customWidth="1"/>
    <col min="14336" max="14336" width="19.28515625" customWidth="1"/>
    <col min="14337" max="14340" width="16" customWidth="1"/>
    <col min="14592" max="14592" width="19.28515625" customWidth="1"/>
    <col min="14593" max="14596" width="16" customWidth="1"/>
    <col min="14848" max="14848" width="19.28515625" customWidth="1"/>
    <col min="14849" max="14852" width="16" customWidth="1"/>
    <col min="15104" max="15104" width="19.28515625" customWidth="1"/>
    <col min="15105" max="15108" width="16" customWidth="1"/>
    <col min="15360" max="15360" width="19.28515625" customWidth="1"/>
    <col min="15361" max="15364" width="16" customWidth="1"/>
    <col min="15616" max="15616" width="19.28515625" customWidth="1"/>
    <col min="15617" max="15620" width="16" customWidth="1"/>
    <col min="15872" max="15872" width="19.28515625" customWidth="1"/>
    <col min="15873" max="15876" width="16" customWidth="1"/>
    <col min="16128" max="16128" width="19.28515625" customWidth="1"/>
    <col min="16129" max="16132" width="16" customWidth="1"/>
  </cols>
  <sheetData>
    <row r="1" spans="1:5" s="7" customFormat="1" ht="21.75" customHeight="1" x14ac:dyDescent="0.2">
      <c r="A1" s="157" t="s">
        <v>69</v>
      </c>
      <c r="B1" s="158"/>
      <c r="C1" s="158"/>
      <c r="D1" s="158"/>
      <c r="E1" s="158"/>
    </row>
    <row r="2" spans="1:5" s="7" customFormat="1" ht="14.25" x14ac:dyDescent="0.2">
      <c r="A2" s="15"/>
      <c r="B2" s="16"/>
      <c r="C2" s="16"/>
      <c r="D2" s="16"/>
      <c r="E2" s="26" t="s">
        <v>17</v>
      </c>
    </row>
    <row r="3" spans="1:5" s="7" customFormat="1" ht="15" customHeight="1" x14ac:dyDescent="0.2">
      <c r="A3" s="159"/>
      <c r="B3" s="153" t="s">
        <v>18</v>
      </c>
      <c r="C3" s="161" t="s">
        <v>19</v>
      </c>
      <c r="D3" s="162"/>
      <c r="E3" s="162"/>
    </row>
    <row r="4" spans="1:5" s="7" customFormat="1" ht="66.75" customHeight="1" x14ac:dyDescent="0.2">
      <c r="A4" s="160"/>
      <c r="B4" s="154"/>
      <c r="C4" s="36" t="s">
        <v>20</v>
      </c>
      <c r="D4" s="36" t="s">
        <v>21</v>
      </c>
      <c r="E4" s="37" t="s">
        <v>22</v>
      </c>
    </row>
    <row r="5" spans="1:5" s="7" customFormat="1" ht="13.5" customHeight="1" x14ac:dyDescent="0.2">
      <c r="A5" s="35" t="s">
        <v>11</v>
      </c>
      <c r="B5" s="64">
        <v>420</v>
      </c>
      <c r="C5" s="10">
        <v>185</v>
      </c>
      <c r="D5" s="10">
        <v>64</v>
      </c>
      <c r="E5" s="10">
        <v>171</v>
      </c>
    </row>
    <row r="6" spans="1:5" s="7" customFormat="1" ht="13.5" customHeight="1" x14ac:dyDescent="0.2">
      <c r="A6" s="40" t="s">
        <v>15</v>
      </c>
      <c r="B6" s="61">
        <v>246</v>
      </c>
      <c r="C6" s="12">
        <v>101</v>
      </c>
      <c r="D6" s="12">
        <v>41</v>
      </c>
      <c r="E6" s="12">
        <v>104</v>
      </c>
    </row>
    <row r="7" spans="1:5" s="7" customFormat="1" ht="13.5" customHeight="1" x14ac:dyDescent="0.2">
      <c r="A7" s="40" t="s">
        <v>12</v>
      </c>
      <c r="B7" s="61">
        <v>131</v>
      </c>
      <c r="C7" s="12">
        <v>55</v>
      </c>
      <c r="D7" s="12">
        <v>18</v>
      </c>
      <c r="E7" s="12">
        <v>58</v>
      </c>
    </row>
    <row r="8" spans="1:5" s="7" customFormat="1" ht="13.5" customHeight="1" x14ac:dyDescent="0.2">
      <c r="A8" s="58" t="s">
        <v>13</v>
      </c>
      <c r="B8" s="61">
        <v>43</v>
      </c>
      <c r="C8" s="12">
        <v>29</v>
      </c>
      <c r="D8" s="12">
        <v>5</v>
      </c>
      <c r="E8" s="12">
        <v>9</v>
      </c>
    </row>
    <row r="9" spans="1:5" s="7" customFormat="1" ht="13.5" customHeight="1" x14ac:dyDescent="0.2">
      <c r="A9" s="12"/>
      <c r="B9" s="108"/>
    </row>
    <row r="10" spans="1:5" s="7" customFormat="1" ht="13.5" customHeight="1" x14ac:dyDescent="0.2">
      <c r="A10" s="35" t="s">
        <v>14</v>
      </c>
      <c r="B10" s="106">
        <v>210</v>
      </c>
      <c r="C10" s="107">
        <v>101</v>
      </c>
      <c r="D10" s="107">
        <v>34</v>
      </c>
      <c r="E10" s="107">
        <v>75</v>
      </c>
    </row>
    <row r="11" spans="1:5" s="7" customFormat="1" ht="13.5" customHeight="1" x14ac:dyDescent="0.2">
      <c r="A11" s="40" t="s">
        <v>15</v>
      </c>
      <c r="B11" s="104">
        <v>105</v>
      </c>
      <c r="C11" s="105">
        <v>50</v>
      </c>
      <c r="D11" s="105">
        <v>18</v>
      </c>
      <c r="E11" s="105">
        <v>37</v>
      </c>
    </row>
    <row r="12" spans="1:5" s="7" customFormat="1" ht="13.5" customHeight="1" x14ac:dyDescent="0.2">
      <c r="A12" s="40" t="s">
        <v>12</v>
      </c>
      <c r="B12" s="61">
        <v>79</v>
      </c>
      <c r="C12" s="12">
        <v>34</v>
      </c>
      <c r="D12" s="12">
        <v>13</v>
      </c>
      <c r="E12" s="12">
        <v>32</v>
      </c>
    </row>
    <row r="13" spans="1:5" s="7" customFormat="1" ht="13.5" customHeight="1" x14ac:dyDescent="0.2">
      <c r="A13" s="58" t="s">
        <v>13</v>
      </c>
      <c r="B13" s="61">
        <v>26</v>
      </c>
      <c r="C13" s="12">
        <v>17</v>
      </c>
      <c r="D13" s="12">
        <v>3</v>
      </c>
      <c r="E13" s="12">
        <v>6</v>
      </c>
    </row>
    <row r="14" spans="1:5" s="7" customFormat="1" ht="13.5" customHeight="1" x14ac:dyDescent="0.2">
      <c r="A14" s="12"/>
      <c r="B14" s="108"/>
    </row>
    <row r="15" spans="1:5" s="7" customFormat="1" ht="13.5" customHeight="1" x14ac:dyDescent="0.2">
      <c r="A15" s="35" t="s">
        <v>32</v>
      </c>
      <c r="B15" s="106">
        <v>210</v>
      </c>
      <c r="C15" s="107">
        <v>84</v>
      </c>
      <c r="D15" s="107">
        <v>30</v>
      </c>
      <c r="E15" s="107">
        <v>96</v>
      </c>
    </row>
    <row r="16" spans="1:5" s="7" customFormat="1" ht="13.5" customHeight="1" x14ac:dyDescent="0.2">
      <c r="A16" s="40" t="s">
        <v>15</v>
      </c>
      <c r="B16" s="61">
        <v>141</v>
      </c>
      <c r="C16" s="12">
        <v>51</v>
      </c>
      <c r="D16" s="12">
        <v>23</v>
      </c>
      <c r="E16" s="12">
        <v>67</v>
      </c>
    </row>
    <row r="17" spans="1:9" x14ac:dyDescent="0.25">
      <c r="A17" s="40" t="s">
        <v>12</v>
      </c>
      <c r="B17" s="104">
        <v>52</v>
      </c>
      <c r="C17" s="105">
        <v>21</v>
      </c>
      <c r="D17" s="105">
        <v>5</v>
      </c>
      <c r="E17" s="105">
        <v>26</v>
      </c>
    </row>
    <row r="18" spans="1:9" x14ac:dyDescent="0.25">
      <c r="A18" s="62" t="s">
        <v>13</v>
      </c>
      <c r="B18" s="65">
        <v>17</v>
      </c>
      <c r="C18" s="38">
        <v>12</v>
      </c>
      <c r="D18" s="38">
        <v>2</v>
      </c>
      <c r="E18" s="38">
        <v>3</v>
      </c>
    </row>
    <row r="19" spans="1:9" x14ac:dyDescent="0.25">
      <c r="B19" s="12"/>
      <c r="C19" s="12"/>
      <c r="D19" s="12"/>
      <c r="E19" s="12"/>
    </row>
    <row r="21" spans="1:9" ht="15.75" x14ac:dyDescent="0.25">
      <c r="A21" s="149" t="s">
        <v>70</v>
      </c>
      <c r="B21" s="150"/>
      <c r="C21" s="150"/>
      <c r="D21" s="150"/>
      <c r="E21" s="150"/>
    </row>
    <row r="22" spans="1:9" x14ac:dyDescent="0.25">
      <c r="A22" s="7"/>
      <c r="B22" s="7"/>
      <c r="C22" s="7"/>
      <c r="D22" s="7"/>
      <c r="E22" s="26" t="s">
        <v>31</v>
      </c>
    </row>
    <row r="23" spans="1:9" x14ac:dyDescent="0.25">
      <c r="A23" s="151"/>
      <c r="B23" s="153" t="s">
        <v>18</v>
      </c>
      <c r="C23" s="155" t="s">
        <v>19</v>
      </c>
      <c r="D23" s="156"/>
      <c r="E23" s="156"/>
    </row>
    <row r="24" spans="1:9" ht="63.75" x14ac:dyDescent="0.25">
      <c r="A24" s="152"/>
      <c r="B24" s="154"/>
      <c r="C24" s="36" t="s">
        <v>20</v>
      </c>
      <c r="D24" s="36" t="s">
        <v>21</v>
      </c>
      <c r="E24" s="37" t="s">
        <v>22</v>
      </c>
    </row>
    <row r="25" spans="1:9" x14ac:dyDescent="0.25">
      <c r="A25" s="63" t="s">
        <v>11</v>
      </c>
      <c r="B25" s="64">
        <v>100</v>
      </c>
      <c r="C25" s="11">
        <f>C30+C35</f>
        <v>44.047619047619051</v>
      </c>
      <c r="D25" s="11">
        <f>D30+D35</f>
        <v>15.238095238095237</v>
      </c>
      <c r="E25" s="11">
        <f>E30+E35</f>
        <v>40.714285714285715</v>
      </c>
    </row>
    <row r="26" spans="1:9" x14ac:dyDescent="0.25">
      <c r="A26" s="3" t="s">
        <v>15</v>
      </c>
      <c r="B26" s="50">
        <f>B6/$B$5*100</f>
        <v>58.571428571428577</v>
      </c>
      <c r="C26" s="13">
        <f t="shared" ref="C26:E26" si="0">C6/$B$5*100</f>
        <v>24.047619047619047</v>
      </c>
      <c r="D26" s="13">
        <f t="shared" si="0"/>
        <v>9.7619047619047628</v>
      </c>
      <c r="E26" s="13">
        <f t="shared" si="0"/>
        <v>24.761904761904763</v>
      </c>
      <c r="G26" s="2"/>
      <c r="H26" s="2"/>
      <c r="I26" s="2"/>
    </row>
    <row r="27" spans="1:9" x14ac:dyDescent="0.25">
      <c r="A27" s="3" t="s">
        <v>12</v>
      </c>
      <c r="B27" s="50">
        <f t="shared" ref="B27:E38" si="1">B7/$B$5*100</f>
        <v>31.19047619047619</v>
      </c>
      <c r="C27" s="13">
        <f t="shared" si="1"/>
        <v>13.095238095238097</v>
      </c>
      <c r="D27" s="13">
        <f t="shared" si="1"/>
        <v>4.2857142857142856</v>
      </c>
      <c r="E27" s="13">
        <f t="shared" si="1"/>
        <v>13.80952380952381</v>
      </c>
      <c r="G27" s="2"/>
      <c r="H27" s="2"/>
      <c r="I27" s="2"/>
    </row>
    <row r="28" spans="1:9" x14ac:dyDescent="0.25">
      <c r="A28" s="31" t="s">
        <v>13</v>
      </c>
      <c r="B28" s="50">
        <f t="shared" si="1"/>
        <v>10.238095238095237</v>
      </c>
      <c r="C28" s="13">
        <f t="shared" si="1"/>
        <v>6.9047619047619051</v>
      </c>
      <c r="D28" s="13">
        <f t="shared" si="1"/>
        <v>1.1904761904761905</v>
      </c>
      <c r="E28" s="13">
        <f t="shared" si="1"/>
        <v>2.1428571428571428</v>
      </c>
      <c r="G28" s="2"/>
      <c r="H28" s="2"/>
      <c r="I28" s="2"/>
    </row>
    <row r="29" spans="1:9" x14ac:dyDescent="0.25">
      <c r="A29" s="12"/>
      <c r="B29" s="50"/>
      <c r="C29" s="13"/>
      <c r="D29" s="13"/>
      <c r="E29" s="13"/>
      <c r="G29" s="11"/>
      <c r="H29" s="11"/>
      <c r="I29" s="11"/>
    </row>
    <row r="30" spans="1:9" x14ac:dyDescent="0.25">
      <c r="A30" s="63" t="s">
        <v>14</v>
      </c>
      <c r="B30" s="111">
        <f t="shared" si="1"/>
        <v>50</v>
      </c>
      <c r="C30" s="112">
        <f t="shared" si="1"/>
        <v>24.047619047619047</v>
      </c>
      <c r="D30" s="112">
        <f t="shared" si="1"/>
        <v>8.0952380952380949</v>
      </c>
      <c r="E30" s="112">
        <f t="shared" si="1"/>
        <v>17.857142857142858</v>
      </c>
    </row>
    <row r="31" spans="1:9" x14ac:dyDescent="0.25">
      <c r="A31" s="3" t="s">
        <v>15</v>
      </c>
      <c r="B31" s="50">
        <f t="shared" si="1"/>
        <v>25</v>
      </c>
      <c r="C31" s="13">
        <f t="shared" si="1"/>
        <v>11.904761904761903</v>
      </c>
      <c r="D31" s="13">
        <f t="shared" si="1"/>
        <v>4.2857142857142856</v>
      </c>
      <c r="E31" s="13">
        <f t="shared" si="1"/>
        <v>8.8095238095238102</v>
      </c>
    </row>
    <row r="32" spans="1:9" x14ac:dyDescent="0.25">
      <c r="A32" s="3" t="s">
        <v>12</v>
      </c>
      <c r="B32" s="50">
        <f t="shared" si="1"/>
        <v>18.80952380952381</v>
      </c>
      <c r="C32" s="13">
        <f t="shared" si="1"/>
        <v>8.0952380952380949</v>
      </c>
      <c r="D32" s="13">
        <f t="shared" si="1"/>
        <v>3.0952380952380953</v>
      </c>
      <c r="E32" s="13">
        <f t="shared" si="1"/>
        <v>7.6190476190476195</v>
      </c>
    </row>
    <row r="33" spans="1:5" x14ac:dyDescent="0.25">
      <c r="A33" s="31" t="s">
        <v>13</v>
      </c>
      <c r="B33" s="50">
        <f t="shared" si="1"/>
        <v>6.1904761904761907</v>
      </c>
      <c r="C33" s="13">
        <f t="shared" si="1"/>
        <v>4.0476190476190474</v>
      </c>
      <c r="D33" s="13">
        <f t="shared" si="1"/>
        <v>0.7142857142857143</v>
      </c>
      <c r="E33" s="13">
        <f t="shared" si="1"/>
        <v>1.4285714285714286</v>
      </c>
    </row>
    <row r="34" spans="1:5" x14ac:dyDescent="0.25">
      <c r="A34" s="12"/>
      <c r="B34" s="50"/>
      <c r="C34" s="13"/>
      <c r="D34" s="13"/>
      <c r="E34" s="13"/>
    </row>
    <row r="35" spans="1:5" x14ac:dyDescent="0.25">
      <c r="A35" s="63" t="s">
        <v>32</v>
      </c>
      <c r="B35" s="111">
        <f t="shared" si="1"/>
        <v>50</v>
      </c>
      <c r="C35" s="112">
        <f t="shared" si="1"/>
        <v>20</v>
      </c>
      <c r="D35" s="112">
        <f t="shared" si="1"/>
        <v>7.1428571428571423</v>
      </c>
      <c r="E35" s="112">
        <f t="shared" si="1"/>
        <v>22.857142857142858</v>
      </c>
    </row>
    <row r="36" spans="1:5" x14ac:dyDescent="0.25">
      <c r="A36" s="3" t="s">
        <v>15</v>
      </c>
      <c r="B36" s="50">
        <f t="shared" si="1"/>
        <v>33.571428571428569</v>
      </c>
      <c r="C36" s="13">
        <f t="shared" si="1"/>
        <v>12.142857142857142</v>
      </c>
      <c r="D36" s="13">
        <f t="shared" si="1"/>
        <v>5.4761904761904763</v>
      </c>
      <c r="E36" s="13">
        <f t="shared" si="1"/>
        <v>15.952380952380951</v>
      </c>
    </row>
    <row r="37" spans="1:5" x14ac:dyDescent="0.25">
      <c r="A37" s="3" t="s">
        <v>12</v>
      </c>
      <c r="B37" s="50">
        <f t="shared" si="1"/>
        <v>12.380952380952381</v>
      </c>
      <c r="C37" s="13">
        <f t="shared" si="1"/>
        <v>5</v>
      </c>
      <c r="D37" s="13">
        <f t="shared" si="1"/>
        <v>1.1904761904761905</v>
      </c>
      <c r="E37" s="13">
        <f t="shared" si="1"/>
        <v>6.1904761904761907</v>
      </c>
    </row>
    <row r="38" spans="1:5" x14ac:dyDescent="0.25">
      <c r="A38" s="41" t="s">
        <v>13</v>
      </c>
      <c r="B38" s="52">
        <f t="shared" si="1"/>
        <v>4.0476190476190474</v>
      </c>
      <c r="C38" s="39">
        <f t="shared" si="1"/>
        <v>2.8571428571428572</v>
      </c>
      <c r="D38" s="39">
        <f t="shared" si="1"/>
        <v>0.47619047619047622</v>
      </c>
      <c r="E38" s="39">
        <f t="shared" si="1"/>
        <v>0.7142857142857143</v>
      </c>
    </row>
    <row r="39" spans="1:5" x14ac:dyDescent="0.25">
      <c r="A39" s="7"/>
      <c r="B39" s="7"/>
      <c r="C39" s="7"/>
      <c r="D39" s="7"/>
      <c r="E39" s="7"/>
    </row>
  </sheetData>
  <mergeCells count="8">
    <mergeCell ref="A23:A24"/>
    <mergeCell ref="B23:B24"/>
    <mergeCell ref="C23:E23"/>
    <mergeCell ref="A1:E1"/>
    <mergeCell ref="A3:A4"/>
    <mergeCell ref="B3:B4"/>
    <mergeCell ref="C3:E3"/>
    <mergeCell ref="A21:E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Roman,Regular"Indicatorii principali realizați de întreprinderile inovatoare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A285-E09B-4D76-8B40-23508F3DCC49}">
  <sheetPr>
    <tabColor rgb="FF92D050"/>
  </sheetPr>
  <dimension ref="A1:H27"/>
  <sheetViews>
    <sheetView view="pageLayout" zoomScaleNormal="100" workbookViewId="0">
      <selection sqref="A1:H1"/>
    </sheetView>
  </sheetViews>
  <sheetFormatPr defaultRowHeight="15" x14ac:dyDescent="0.25"/>
  <cols>
    <col min="3" max="3" width="19" customWidth="1"/>
    <col min="4" max="4" width="14.28515625" customWidth="1"/>
    <col min="250" max="250" width="19" customWidth="1"/>
    <col min="251" max="251" width="14.28515625" customWidth="1"/>
    <col min="506" max="506" width="19" customWidth="1"/>
    <col min="507" max="507" width="14.28515625" customWidth="1"/>
    <col min="762" max="762" width="19" customWidth="1"/>
    <col min="763" max="763" width="14.28515625" customWidth="1"/>
    <col min="1018" max="1018" width="19" customWidth="1"/>
    <col min="1019" max="1019" width="14.28515625" customWidth="1"/>
    <col min="1274" max="1274" width="19" customWidth="1"/>
    <col min="1275" max="1275" width="14.28515625" customWidth="1"/>
    <col min="1530" max="1530" width="19" customWidth="1"/>
    <col min="1531" max="1531" width="14.28515625" customWidth="1"/>
    <col min="1786" max="1786" width="19" customWidth="1"/>
    <col min="1787" max="1787" width="14.28515625" customWidth="1"/>
    <col min="2042" max="2042" width="19" customWidth="1"/>
    <col min="2043" max="2043" width="14.28515625" customWidth="1"/>
    <col min="2298" max="2298" width="19" customWidth="1"/>
    <col min="2299" max="2299" width="14.28515625" customWidth="1"/>
    <col min="2554" max="2554" width="19" customWidth="1"/>
    <col min="2555" max="2555" width="14.28515625" customWidth="1"/>
    <col min="2810" max="2810" width="19" customWidth="1"/>
    <col min="2811" max="2811" width="14.28515625" customWidth="1"/>
    <col min="3066" max="3066" width="19" customWidth="1"/>
    <col min="3067" max="3067" width="14.28515625" customWidth="1"/>
    <col min="3322" max="3322" width="19" customWidth="1"/>
    <col min="3323" max="3323" width="14.28515625" customWidth="1"/>
    <col min="3578" max="3578" width="19" customWidth="1"/>
    <col min="3579" max="3579" width="14.28515625" customWidth="1"/>
    <col min="3834" max="3834" width="19" customWidth="1"/>
    <col min="3835" max="3835" width="14.28515625" customWidth="1"/>
    <col min="4090" max="4090" width="19" customWidth="1"/>
    <col min="4091" max="4091" width="14.28515625" customWidth="1"/>
    <col min="4346" max="4346" width="19" customWidth="1"/>
    <col min="4347" max="4347" width="14.28515625" customWidth="1"/>
    <col min="4602" max="4602" width="19" customWidth="1"/>
    <col min="4603" max="4603" width="14.28515625" customWidth="1"/>
    <col min="4858" max="4858" width="19" customWidth="1"/>
    <col min="4859" max="4859" width="14.28515625" customWidth="1"/>
    <col min="5114" max="5114" width="19" customWidth="1"/>
    <col min="5115" max="5115" width="14.28515625" customWidth="1"/>
    <col min="5370" max="5370" width="19" customWidth="1"/>
    <col min="5371" max="5371" width="14.28515625" customWidth="1"/>
    <col min="5626" max="5626" width="19" customWidth="1"/>
    <col min="5627" max="5627" width="14.28515625" customWidth="1"/>
    <col min="5882" max="5882" width="19" customWidth="1"/>
    <col min="5883" max="5883" width="14.28515625" customWidth="1"/>
    <col min="6138" max="6138" width="19" customWidth="1"/>
    <col min="6139" max="6139" width="14.28515625" customWidth="1"/>
    <col min="6394" max="6394" width="19" customWidth="1"/>
    <col min="6395" max="6395" width="14.28515625" customWidth="1"/>
    <col min="6650" max="6650" width="19" customWidth="1"/>
    <col min="6651" max="6651" width="14.28515625" customWidth="1"/>
    <col min="6906" max="6906" width="19" customWidth="1"/>
    <col min="6907" max="6907" width="14.28515625" customWidth="1"/>
    <col min="7162" max="7162" width="19" customWidth="1"/>
    <col min="7163" max="7163" width="14.28515625" customWidth="1"/>
    <col min="7418" max="7418" width="19" customWidth="1"/>
    <col min="7419" max="7419" width="14.28515625" customWidth="1"/>
    <col min="7674" max="7674" width="19" customWidth="1"/>
    <col min="7675" max="7675" width="14.28515625" customWidth="1"/>
    <col min="7930" max="7930" width="19" customWidth="1"/>
    <col min="7931" max="7931" width="14.28515625" customWidth="1"/>
    <col min="8186" max="8186" width="19" customWidth="1"/>
    <col min="8187" max="8187" width="14.28515625" customWidth="1"/>
    <col min="8442" max="8442" width="19" customWidth="1"/>
    <col min="8443" max="8443" width="14.28515625" customWidth="1"/>
    <col min="8698" max="8698" width="19" customWidth="1"/>
    <col min="8699" max="8699" width="14.28515625" customWidth="1"/>
    <col min="8954" max="8954" width="19" customWidth="1"/>
    <col min="8955" max="8955" width="14.28515625" customWidth="1"/>
    <col min="9210" max="9210" width="19" customWidth="1"/>
    <col min="9211" max="9211" width="14.28515625" customWidth="1"/>
    <col min="9466" max="9466" width="19" customWidth="1"/>
    <col min="9467" max="9467" width="14.28515625" customWidth="1"/>
    <col min="9722" max="9722" width="19" customWidth="1"/>
    <col min="9723" max="9723" width="14.28515625" customWidth="1"/>
    <col min="9978" max="9978" width="19" customWidth="1"/>
    <col min="9979" max="9979" width="14.28515625" customWidth="1"/>
    <col min="10234" max="10234" width="19" customWidth="1"/>
    <col min="10235" max="10235" width="14.28515625" customWidth="1"/>
    <col min="10490" max="10490" width="19" customWidth="1"/>
    <col min="10491" max="10491" width="14.28515625" customWidth="1"/>
    <col min="10746" max="10746" width="19" customWidth="1"/>
    <col min="10747" max="10747" width="14.28515625" customWidth="1"/>
    <col min="11002" max="11002" width="19" customWidth="1"/>
    <col min="11003" max="11003" width="14.28515625" customWidth="1"/>
    <col min="11258" max="11258" width="19" customWidth="1"/>
    <col min="11259" max="11259" width="14.28515625" customWidth="1"/>
    <col min="11514" max="11514" width="19" customWidth="1"/>
    <col min="11515" max="11515" width="14.28515625" customWidth="1"/>
    <col min="11770" max="11770" width="19" customWidth="1"/>
    <col min="11771" max="11771" width="14.28515625" customWidth="1"/>
    <col min="12026" max="12026" width="19" customWidth="1"/>
    <col min="12027" max="12027" width="14.28515625" customWidth="1"/>
    <col min="12282" max="12282" width="19" customWidth="1"/>
    <col min="12283" max="12283" width="14.28515625" customWidth="1"/>
    <col min="12538" max="12538" width="19" customWidth="1"/>
    <col min="12539" max="12539" width="14.28515625" customWidth="1"/>
    <col min="12794" max="12794" width="19" customWidth="1"/>
    <col min="12795" max="12795" width="14.28515625" customWidth="1"/>
    <col min="13050" max="13050" width="19" customWidth="1"/>
    <col min="13051" max="13051" width="14.28515625" customWidth="1"/>
    <col min="13306" max="13306" width="19" customWidth="1"/>
    <col min="13307" max="13307" width="14.28515625" customWidth="1"/>
    <col min="13562" max="13562" width="19" customWidth="1"/>
    <col min="13563" max="13563" width="14.28515625" customWidth="1"/>
    <col min="13818" max="13818" width="19" customWidth="1"/>
    <col min="13819" max="13819" width="14.28515625" customWidth="1"/>
    <col min="14074" max="14074" width="19" customWidth="1"/>
    <col min="14075" max="14075" width="14.28515625" customWidth="1"/>
    <col min="14330" max="14330" width="19" customWidth="1"/>
    <col min="14331" max="14331" width="14.28515625" customWidth="1"/>
    <col min="14586" max="14586" width="19" customWidth="1"/>
    <col min="14587" max="14587" width="14.28515625" customWidth="1"/>
    <col min="14842" max="14842" width="19" customWidth="1"/>
    <col min="14843" max="14843" width="14.28515625" customWidth="1"/>
    <col min="15098" max="15098" width="19" customWidth="1"/>
    <col min="15099" max="15099" width="14.28515625" customWidth="1"/>
    <col min="15354" max="15354" width="19" customWidth="1"/>
    <col min="15355" max="15355" width="14.28515625" customWidth="1"/>
    <col min="15610" max="15610" width="19" customWidth="1"/>
    <col min="15611" max="15611" width="14.28515625" customWidth="1"/>
    <col min="15866" max="15866" width="19" customWidth="1"/>
    <col min="15867" max="15867" width="14.28515625" customWidth="1"/>
    <col min="16122" max="16122" width="19" customWidth="1"/>
    <col min="16123" max="16123" width="14.28515625" customWidth="1"/>
  </cols>
  <sheetData>
    <row r="1" spans="1:8" ht="28.5" customHeight="1" x14ac:dyDescent="0.25">
      <c r="A1" s="163" t="s">
        <v>64</v>
      </c>
      <c r="B1" s="163"/>
      <c r="C1" s="163"/>
      <c r="D1" s="163"/>
      <c r="E1" s="163"/>
      <c r="F1" s="163"/>
      <c r="G1" s="163"/>
      <c r="H1" s="163"/>
    </row>
    <row r="2" spans="1:8" ht="31.5" customHeight="1" x14ac:dyDescent="0.25">
      <c r="D2" s="17"/>
    </row>
    <row r="4" spans="1:8" ht="150" x14ac:dyDescent="0.25">
      <c r="D4" s="17" t="s">
        <v>33</v>
      </c>
      <c r="E4" s="17" t="s">
        <v>34</v>
      </c>
      <c r="F4" s="17" t="s">
        <v>35</v>
      </c>
      <c r="G4" s="17" t="s">
        <v>36</v>
      </c>
      <c r="H4" s="17"/>
    </row>
    <row r="5" spans="1:8" x14ac:dyDescent="0.25">
      <c r="C5" s="18" t="s">
        <v>37</v>
      </c>
      <c r="D5">
        <v>0.56999999999999995</v>
      </c>
      <c r="E5">
        <v>0.23</v>
      </c>
      <c r="F5">
        <v>0.12</v>
      </c>
      <c r="G5">
        <v>0.08</v>
      </c>
    </row>
    <row r="6" spans="1:8" x14ac:dyDescent="0.25">
      <c r="C6" s="18" t="s">
        <v>38</v>
      </c>
      <c r="D6">
        <v>0.53</v>
      </c>
      <c r="E6">
        <v>0.25</v>
      </c>
      <c r="F6">
        <v>0.14000000000000001</v>
      </c>
      <c r="G6">
        <v>0.08</v>
      </c>
    </row>
    <row r="8" spans="1:8" ht="30.75" customHeight="1" x14ac:dyDescent="0.25"/>
    <row r="9" spans="1:8" s="1" customFormat="1" ht="30.75" customHeight="1" x14ac:dyDescent="0.25">
      <c r="A9" s="164" t="s">
        <v>65</v>
      </c>
      <c r="B9" s="150"/>
      <c r="C9" s="150"/>
      <c r="D9" s="150"/>
      <c r="E9" s="150"/>
      <c r="F9" s="150"/>
      <c r="G9" s="150"/>
      <c r="H9" s="150"/>
    </row>
    <row r="17" spans="3:5" ht="60" x14ac:dyDescent="0.25">
      <c r="C17" s="113" t="s">
        <v>39</v>
      </c>
      <c r="D17" s="116">
        <v>0.28000000000000003</v>
      </c>
    </row>
    <row r="18" spans="3:5" x14ac:dyDescent="0.25">
      <c r="C18" s="114" t="s">
        <v>42</v>
      </c>
      <c r="D18" s="116">
        <v>0.27</v>
      </c>
    </row>
    <row r="19" spans="3:5" x14ac:dyDescent="0.25">
      <c r="C19" s="114" t="s">
        <v>40</v>
      </c>
      <c r="D19" s="116">
        <v>0.25</v>
      </c>
    </row>
    <row r="20" spans="3:5" x14ac:dyDescent="0.25">
      <c r="C20" s="114" t="s">
        <v>41</v>
      </c>
      <c r="D20" s="116">
        <v>0.14000000000000001</v>
      </c>
    </row>
    <row r="21" spans="3:5" ht="24.75" x14ac:dyDescent="0.25">
      <c r="C21" s="115" t="s">
        <v>43</v>
      </c>
      <c r="D21" s="116">
        <v>0.06</v>
      </c>
    </row>
    <row r="23" spans="3:5" x14ac:dyDescent="0.25">
      <c r="D23" s="117"/>
      <c r="E23">
        <v>2022</v>
      </c>
    </row>
    <row r="24" spans="3:5" x14ac:dyDescent="0.25">
      <c r="D24" s="117"/>
    </row>
    <row r="25" spans="3:5" x14ac:dyDescent="0.25">
      <c r="D25" s="117"/>
    </row>
    <row r="26" spans="3:5" x14ac:dyDescent="0.25">
      <c r="D26" s="117"/>
    </row>
    <row r="27" spans="3:5" x14ac:dyDescent="0.25">
      <c r="D27" s="117"/>
    </row>
  </sheetData>
  <mergeCells count="2">
    <mergeCell ref="A1:H1"/>
    <mergeCell ref="A9:H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Roman,Regular"Indicatorii principali realizați de întreprinderile inovatoare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F87A-C454-421A-B668-96463B2AA943}">
  <sheetPr>
    <tabColor rgb="FF92D050"/>
  </sheetPr>
  <dimension ref="A1:F32"/>
  <sheetViews>
    <sheetView view="pageLayout" zoomScaleNormal="100" workbookViewId="0">
      <selection sqref="A1:D1"/>
    </sheetView>
  </sheetViews>
  <sheetFormatPr defaultRowHeight="15" x14ac:dyDescent="0.25"/>
  <cols>
    <col min="1" max="1" width="40.5703125" customWidth="1"/>
    <col min="2" max="4" width="13.85546875" customWidth="1"/>
    <col min="239" max="239" width="40.5703125" customWidth="1"/>
    <col min="240" max="242" width="16.28515625" customWidth="1"/>
    <col min="495" max="495" width="40.5703125" customWidth="1"/>
    <col min="496" max="498" width="16.28515625" customWidth="1"/>
    <col min="751" max="751" width="40.5703125" customWidth="1"/>
    <col min="752" max="754" width="16.28515625" customWidth="1"/>
    <col min="1007" max="1007" width="40.5703125" customWidth="1"/>
    <col min="1008" max="1010" width="16.28515625" customWidth="1"/>
    <col min="1263" max="1263" width="40.5703125" customWidth="1"/>
    <col min="1264" max="1266" width="16.28515625" customWidth="1"/>
    <col min="1519" max="1519" width="40.5703125" customWidth="1"/>
    <col min="1520" max="1522" width="16.28515625" customWidth="1"/>
    <col min="1775" max="1775" width="40.5703125" customWidth="1"/>
    <col min="1776" max="1778" width="16.28515625" customWidth="1"/>
    <col min="2031" max="2031" width="40.5703125" customWidth="1"/>
    <col min="2032" max="2034" width="16.28515625" customWidth="1"/>
    <col min="2287" max="2287" width="40.5703125" customWidth="1"/>
    <col min="2288" max="2290" width="16.28515625" customWidth="1"/>
    <col min="2543" max="2543" width="40.5703125" customWidth="1"/>
    <col min="2544" max="2546" width="16.28515625" customWidth="1"/>
    <col min="2799" max="2799" width="40.5703125" customWidth="1"/>
    <col min="2800" max="2802" width="16.28515625" customWidth="1"/>
    <col min="3055" max="3055" width="40.5703125" customWidth="1"/>
    <col min="3056" max="3058" width="16.28515625" customWidth="1"/>
    <col min="3311" max="3311" width="40.5703125" customWidth="1"/>
    <col min="3312" max="3314" width="16.28515625" customWidth="1"/>
    <col min="3567" max="3567" width="40.5703125" customWidth="1"/>
    <col min="3568" max="3570" width="16.28515625" customWidth="1"/>
    <col min="3823" max="3823" width="40.5703125" customWidth="1"/>
    <col min="3824" max="3826" width="16.28515625" customWidth="1"/>
    <col min="4079" max="4079" width="40.5703125" customWidth="1"/>
    <col min="4080" max="4082" width="16.28515625" customWidth="1"/>
    <col min="4335" max="4335" width="40.5703125" customWidth="1"/>
    <col min="4336" max="4338" width="16.28515625" customWidth="1"/>
    <col min="4591" max="4591" width="40.5703125" customWidth="1"/>
    <col min="4592" max="4594" width="16.28515625" customWidth="1"/>
    <col min="4847" max="4847" width="40.5703125" customWidth="1"/>
    <col min="4848" max="4850" width="16.28515625" customWidth="1"/>
    <col min="5103" max="5103" width="40.5703125" customWidth="1"/>
    <col min="5104" max="5106" width="16.28515625" customWidth="1"/>
    <col min="5359" max="5359" width="40.5703125" customWidth="1"/>
    <col min="5360" max="5362" width="16.28515625" customWidth="1"/>
    <col min="5615" max="5615" width="40.5703125" customWidth="1"/>
    <col min="5616" max="5618" width="16.28515625" customWidth="1"/>
    <col min="5871" max="5871" width="40.5703125" customWidth="1"/>
    <col min="5872" max="5874" width="16.28515625" customWidth="1"/>
    <col min="6127" max="6127" width="40.5703125" customWidth="1"/>
    <col min="6128" max="6130" width="16.28515625" customWidth="1"/>
    <col min="6383" max="6383" width="40.5703125" customWidth="1"/>
    <col min="6384" max="6386" width="16.28515625" customWidth="1"/>
    <col min="6639" max="6639" width="40.5703125" customWidth="1"/>
    <col min="6640" max="6642" width="16.28515625" customWidth="1"/>
    <col min="6895" max="6895" width="40.5703125" customWidth="1"/>
    <col min="6896" max="6898" width="16.28515625" customWidth="1"/>
    <col min="7151" max="7151" width="40.5703125" customWidth="1"/>
    <col min="7152" max="7154" width="16.28515625" customWidth="1"/>
    <col min="7407" max="7407" width="40.5703125" customWidth="1"/>
    <col min="7408" max="7410" width="16.28515625" customWidth="1"/>
    <col min="7663" max="7663" width="40.5703125" customWidth="1"/>
    <col min="7664" max="7666" width="16.28515625" customWidth="1"/>
    <col min="7919" max="7919" width="40.5703125" customWidth="1"/>
    <col min="7920" max="7922" width="16.28515625" customWidth="1"/>
    <col min="8175" max="8175" width="40.5703125" customWidth="1"/>
    <col min="8176" max="8178" width="16.28515625" customWidth="1"/>
    <col min="8431" max="8431" width="40.5703125" customWidth="1"/>
    <col min="8432" max="8434" width="16.28515625" customWidth="1"/>
    <col min="8687" max="8687" width="40.5703125" customWidth="1"/>
    <col min="8688" max="8690" width="16.28515625" customWidth="1"/>
    <col min="8943" max="8943" width="40.5703125" customWidth="1"/>
    <col min="8944" max="8946" width="16.28515625" customWidth="1"/>
    <col min="9199" max="9199" width="40.5703125" customWidth="1"/>
    <col min="9200" max="9202" width="16.28515625" customWidth="1"/>
    <col min="9455" max="9455" width="40.5703125" customWidth="1"/>
    <col min="9456" max="9458" width="16.28515625" customWidth="1"/>
    <col min="9711" max="9711" width="40.5703125" customWidth="1"/>
    <col min="9712" max="9714" width="16.28515625" customWidth="1"/>
    <col min="9967" max="9967" width="40.5703125" customWidth="1"/>
    <col min="9968" max="9970" width="16.28515625" customWidth="1"/>
    <col min="10223" max="10223" width="40.5703125" customWidth="1"/>
    <col min="10224" max="10226" width="16.28515625" customWidth="1"/>
    <col min="10479" max="10479" width="40.5703125" customWidth="1"/>
    <col min="10480" max="10482" width="16.28515625" customWidth="1"/>
    <col min="10735" max="10735" width="40.5703125" customWidth="1"/>
    <col min="10736" max="10738" width="16.28515625" customWidth="1"/>
    <col min="10991" max="10991" width="40.5703125" customWidth="1"/>
    <col min="10992" max="10994" width="16.28515625" customWidth="1"/>
    <col min="11247" max="11247" width="40.5703125" customWidth="1"/>
    <col min="11248" max="11250" width="16.28515625" customWidth="1"/>
    <col min="11503" max="11503" width="40.5703125" customWidth="1"/>
    <col min="11504" max="11506" width="16.28515625" customWidth="1"/>
    <col min="11759" max="11759" width="40.5703125" customWidth="1"/>
    <col min="11760" max="11762" width="16.28515625" customWidth="1"/>
    <col min="12015" max="12015" width="40.5703125" customWidth="1"/>
    <col min="12016" max="12018" width="16.28515625" customWidth="1"/>
    <col min="12271" max="12271" width="40.5703125" customWidth="1"/>
    <col min="12272" max="12274" width="16.28515625" customWidth="1"/>
    <col min="12527" max="12527" width="40.5703125" customWidth="1"/>
    <col min="12528" max="12530" width="16.28515625" customWidth="1"/>
    <col min="12783" max="12783" width="40.5703125" customWidth="1"/>
    <col min="12784" max="12786" width="16.28515625" customWidth="1"/>
    <col min="13039" max="13039" width="40.5703125" customWidth="1"/>
    <col min="13040" max="13042" width="16.28515625" customWidth="1"/>
    <col min="13295" max="13295" width="40.5703125" customWidth="1"/>
    <col min="13296" max="13298" width="16.28515625" customWidth="1"/>
    <col min="13551" max="13551" width="40.5703125" customWidth="1"/>
    <col min="13552" max="13554" width="16.28515625" customWidth="1"/>
    <col min="13807" max="13807" width="40.5703125" customWidth="1"/>
    <col min="13808" max="13810" width="16.28515625" customWidth="1"/>
    <col min="14063" max="14063" width="40.5703125" customWidth="1"/>
    <col min="14064" max="14066" width="16.28515625" customWidth="1"/>
    <col min="14319" max="14319" width="40.5703125" customWidth="1"/>
    <col min="14320" max="14322" width="16.28515625" customWidth="1"/>
    <col min="14575" max="14575" width="40.5703125" customWidth="1"/>
    <col min="14576" max="14578" width="16.28515625" customWidth="1"/>
    <col min="14831" max="14831" width="40.5703125" customWidth="1"/>
    <col min="14832" max="14834" width="16.28515625" customWidth="1"/>
    <col min="15087" max="15087" width="40.5703125" customWidth="1"/>
    <col min="15088" max="15090" width="16.28515625" customWidth="1"/>
    <col min="15343" max="15343" width="40.5703125" customWidth="1"/>
    <col min="15344" max="15346" width="16.28515625" customWidth="1"/>
    <col min="15599" max="15599" width="40.5703125" customWidth="1"/>
    <col min="15600" max="15602" width="16.28515625" customWidth="1"/>
    <col min="15855" max="15855" width="40.5703125" customWidth="1"/>
    <col min="15856" max="15858" width="16.28515625" customWidth="1"/>
    <col min="16111" max="16111" width="40.5703125" customWidth="1"/>
    <col min="16112" max="16114" width="16.28515625" customWidth="1"/>
  </cols>
  <sheetData>
    <row r="1" spans="1:4" ht="39" customHeight="1" x14ac:dyDescent="0.25">
      <c r="A1" s="165" t="s">
        <v>66</v>
      </c>
      <c r="B1" s="166"/>
      <c r="C1" s="166"/>
      <c r="D1" s="166"/>
    </row>
    <row r="2" spans="1:4" x14ac:dyDescent="0.25">
      <c r="A2" s="27"/>
      <c r="B2" s="28"/>
      <c r="C2" s="28"/>
      <c r="D2" s="26" t="s">
        <v>31</v>
      </c>
    </row>
    <row r="3" spans="1:4" ht="45.75" customHeight="1" x14ac:dyDescent="0.25">
      <c r="A3" s="44"/>
      <c r="B3" s="45" t="s">
        <v>44</v>
      </c>
      <c r="C3" s="46" t="s">
        <v>45</v>
      </c>
      <c r="D3" s="47" t="s">
        <v>46</v>
      </c>
    </row>
    <row r="4" spans="1:4" x14ac:dyDescent="0.25">
      <c r="A4" s="48" t="s">
        <v>11</v>
      </c>
      <c r="B4" s="11">
        <v>100</v>
      </c>
      <c r="C4" s="11">
        <v>100</v>
      </c>
      <c r="D4" s="11">
        <v>100</v>
      </c>
    </row>
    <row r="5" spans="1:4" x14ac:dyDescent="0.25">
      <c r="A5" s="49" t="s">
        <v>14</v>
      </c>
      <c r="B5" s="11">
        <v>42.95774647887324</v>
      </c>
      <c r="C5" s="11">
        <v>41.17647058823529</v>
      </c>
      <c r="D5" s="11">
        <v>43.75</v>
      </c>
    </row>
    <row r="6" spans="1:4" x14ac:dyDescent="0.25">
      <c r="A6" s="53" t="s">
        <v>23</v>
      </c>
      <c r="B6" s="50">
        <v>0.70422535211267612</v>
      </c>
      <c r="C6" s="13">
        <v>0.53475935828876997</v>
      </c>
      <c r="D6" s="14" t="s">
        <v>16</v>
      </c>
    </row>
    <row r="7" spans="1:4" x14ac:dyDescent="0.25">
      <c r="A7" s="53" t="s">
        <v>24</v>
      </c>
      <c r="B7" s="50">
        <v>37.323943661971832</v>
      </c>
      <c r="C7" s="13">
        <v>35.828877005347593</v>
      </c>
      <c r="D7" s="13">
        <v>36.458333333333329</v>
      </c>
    </row>
    <row r="8" spans="1:4" ht="26.25" x14ac:dyDescent="0.25">
      <c r="A8" s="54" t="s">
        <v>25</v>
      </c>
      <c r="B8" s="50">
        <v>1.4084507042253522</v>
      </c>
      <c r="C8" s="13">
        <v>1.6042780748663104</v>
      </c>
      <c r="D8" s="13">
        <v>2.083333333333333</v>
      </c>
    </row>
    <row r="9" spans="1:4" ht="26.25" x14ac:dyDescent="0.25">
      <c r="A9" s="54" t="s">
        <v>2</v>
      </c>
      <c r="B9" s="14">
        <v>3.5211267605633805</v>
      </c>
      <c r="C9" s="13">
        <v>3.2085561497326207</v>
      </c>
      <c r="D9" s="13">
        <v>5.2083333333333339</v>
      </c>
    </row>
    <row r="10" spans="1:4" x14ac:dyDescent="0.25">
      <c r="A10" s="51" t="s">
        <v>26</v>
      </c>
      <c r="B10" s="11">
        <v>57.04225352112676</v>
      </c>
      <c r="C10" s="11">
        <v>58.82352941176471</v>
      </c>
      <c r="D10" s="11">
        <v>56.2</v>
      </c>
    </row>
    <row r="11" spans="1:4" x14ac:dyDescent="0.25">
      <c r="A11" s="55" t="s">
        <v>27</v>
      </c>
      <c r="B11" s="50">
        <v>22.535211267605636</v>
      </c>
      <c r="C11" s="13">
        <v>22.994652406417114</v>
      </c>
      <c r="D11" s="13">
        <v>25</v>
      </c>
    </row>
    <row r="12" spans="1:4" x14ac:dyDescent="0.25">
      <c r="A12" s="55" t="s">
        <v>1</v>
      </c>
      <c r="B12" s="50">
        <v>10.56338028169014</v>
      </c>
      <c r="C12" s="13">
        <v>11.229946524064172</v>
      </c>
      <c r="D12" s="13">
        <v>12.5</v>
      </c>
    </row>
    <row r="13" spans="1:4" x14ac:dyDescent="0.25">
      <c r="A13" s="55" t="s">
        <v>28</v>
      </c>
      <c r="B13" s="50">
        <v>16.197183098591601</v>
      </c>
      <c r="C13" s="13">
        <v>13.903743315508022</v>
      </c>
      <c r="D13" s="13">
        <v>10.416666666666668</v>
      </c>
    </row>
    <row r="14" spans="1:4" x14ac:dyDescent="0.25">
      <c r="A14" s="55" t="s">
        <v>29</v>
      </c>
      <c r="B14" s="50">
        <v>4.225352112676056</v>
      </c>
      <c r="C14" s="13">
        <v>5.8823529411764701</v>
      </c>
      <c r="D14" s="13">
        <v>6.2</v>
      </c>
    </row>
    <row r="15" spans="1:4" x14ac:dyDescent="0.25">
      <c r="A15" s="56" t="s">
        <v>30</v>
      </c>
      <c r="B15" s="52">
        <v>3.5211267605633805</v>
      </c>
      <c r="C15" s="39">
        <v>4.8128342245989302</v>
      </c>
      <c r="D15" s="39">
        <v>2.083333333333333</v>
      </c>
    </row>
    <row r="16" spans="1:4" ht="35.25" customHeight="1" x14ac:dyDescent="0.25">
      <c r="A16" s="165" t="s">
        <v>67</v>
      </c>
      <c r="B16" s="158"/>
      <c r="C16" s="158"/>
      <c r="D16" s="158"/>
    </row>
    <row r="17" spans="1:6" x14ac:dyDescent="0.25">
      <c r="A17" s="27"/>
      <c r="B17" s="28"/>
      <c r="C17" s="28"/>
      <c r="D17" s="26" t="s">
        <v>31</v>
      </c>
    </row>
    <row r="18" spans="1:6" ht="38.25" x14ac:dyDescent="0.25">
      <c r="A18" s="44"/>
      <c r="B18" s="45" t="s">
        <v>44</v>
      </c>
      <c r="C18" s="46" t="s">
        <v>45</v>
      </c>
      <c r="D18" s="47" t="s">
        <v>46</v>
      </c>
    </row>
    <row r="19" spans="1:6" x14ac:dyDescent="0.25">
      <c r="A19" s="35" t="s">
        <v>11</v>
      </c>
      <c r="B19" s="57">
        <v>100</v>
      </c>
      <c r="C19" s="11">
        <v>100</v>
      </c>
      <c r="D19" s="11">
        <v>100</v>
      </c>
      <c r="E19" s="120"/>
      <c r="F19" s="122"/>
    </row>
    <row r="20" spans="1:6" x14ac:dyDescent="0.25">
      <c r="A20" s="40" t="s">
        <v>15</v>
      </c>
      <c r="B20" s="50">
        <v>50.704225352112672</v>
      </c>
      <c r="C20" s="13">
        <v>56.684491978609628</v>
      </c>
      <c r="D20" s="13">
        <v>55.208333333333336</v>
      </c>
      <c r="E20" s="123"/>
      <c r="F20" s="122"/>
    </row>
    <row r="21" spans="1:6" x14ac:dyDescent="0.25">
      <c r="A21" s="40" t="s">
        <v>12</v>
      </c>
      <c r="B21" s="50">
        <v>36.619718309859159</v>
      </c>
      <c r="C21" s="13">
        <v>32.085561497326204</v>
      </c>
      <c r="D21" s="13">
        <v>33.333333333333329</v>
      </c>
      <c r="E21" s="123"/>
      <c r="F21" s="122"/>
    </row>
    <row r="22" spans="1:6" x14ac:dyDescent="0.25">
      <c r="A22" s="58" t="s">
        <v>13</v>
      </c>
      <c r="B22" s="50">
        <v>12.676056338028168</v>
      </c>
      <c r="C22" s="13">
        <v>11.229946524064172</v>
      </c>
      <c r="D22" s="13">
        <v>11.458333333333332</v>
      </c>
      <c r="E22" s="123"/>
      <c r="F22" s="122"/>
    </row>
    <row r="23" spans="1:6" x14ac:dyDescent="0.25">
      <c r="A23" s="12"/>
      <c r="B23" s="50"/>
      <c r="C23" s="13"/>
      <c r="D23" s="13"/>
      <c r="E23" s="112"/>
      <c r="F23" s="122"/>
    </row>
    <row r="24" spans="1:6" x14ac:dyDescent="0.25">
      <c r="A24" s="35" t="s">
        <v>14</v>
      </c>
      <c r="B24" s="59">
        <v>42.95774647887324</v>
      </c>
      <c r="C24" s="11">
        <v>41.17647058823529</v>
      </c>
      <c r="D24" s="11">
        <v>43.75</v>
      </c>
      <c r="E24" s="123"/>
      <c r="F24" s="122"/>
    </row>
    <row r="25" spans="1:6" x14ac:dyDescent="0.25">
      <c r="A25" s="40" t="s">
        <v>15</v>
      </c>
      <c r="B25" s="50">
        <v>17</v>
      </c>
      <c r="C25" s="13">
        <v>17.112299465240639</v>
      </c>
      <c r="D25" s="13">
        <v>19.791666666666664</v>
      </c>
      <c r="E25" s="123"/>
      <c r="F25" s="122"/>
    </row>
    <row r="26" spans="1:6" x14ac:dyDescent="0.25">
      <c r="A26" s="40" t="s">
        <v>12</v>
      </c>
      <c r="B26" s="50">
        <v>20.422535211267608</v>
      </c>
      <c r="C26" s="13">
        <v>18.181818181818183</v>
      </c>
      <c r="D26" s="13">
        <v>18.75</v>
      </c>
      <c r="E26" s="123"/>
      <c r="F26" s="122"/>
    </row>
    <row r="27" spans="1:6" x14ac:dyDescent="0.25">
      <c r="A27" s="58" t="s">
        <v>13</v>
      </c>
      <c r="B27" s="50">
        <v>5.6338028169014089</v>
      </c>
      <c r="C27" s="13">
        <v>5.8823529411764701</v>
      </c>
      <c r="D27" s="13">
        <v>5.2083333333333339</v>
      </c>
      <c r="E27" s="112"/>
      <c r="F27" s="122"/>
    </row>
    <row r="28" spans="1:6" x14ac:dyDescent="0.25">
      <c r="A28" s="60"/>
      <c r="B28" s="61"/>
      <c r="C28" s="12"/>
      <c r="D28" s="12"/>
      <c r="E28" s="123"/>
      <c r="F28" s="122"/>
    </row>
    <row r="29" spans="1:6" x14ac:dyDescent="0.25">
      <c r="A29" s="35" t="s">
        <v>32</v>
      </c>
      <c r="B29" s="59">
        <v>57.04225352112676</v>
      </c>
      <c r="C29" s="11">
        <v>58.82352941176471</v>
      </c>
      <c r="D29" s="11">
        <v>56.25</v>
      </c>
      <c r="E29" s="123"/>
      <c r="F29" s="122"/>
    </row>
    <row r="30" spans="1:6" x14ac:dyDescent="0.25">
      <c r="A30" s="40" t="s">
        <v>15</v>
      </c>
      <c r="B30" s="50">
        <v>33.802816901408448</v>
      </c>
      <c r="C30" s="13">
        <v>39.572192513368989</v>
      </c>
      <c r="D30" s="13">
        <v>35.416666666666671</v>
      </c>
      <c r="E30" s="123"/>
      <c r="F30" s="122"/>
    </row>
    <row r="31" spans="1:6" x14ac:dyDescent="0.25">
      <c r="A31" s="40" t="s">
        <v>12</v>
      </c>
      <c r="B31" s="50">
        <v>16.197183098591552</v>
      </c>
      <c r="C31" s="13">
        <v>13.903743315508022</v>
      </c>
      <c r="D31" s="13">
        <v>14.583333333333334</v>
      </c>
    </row>
    <row r="32" spans="1:6" x14ac:dyDescent="0.25">
      <c r="A32" s="62" t="s">
        <v>13</v>
      </c>
      <c r="B32" s="52">
        <v>7.042253521126761</v>
      </c>
      <c r="C32" s="39">
        <v>5.3475935828877006</v>
      </c>
      <c r="D32" s="39">
        <v>6.25</v>
      </c>
    </row>
  </sheetData>
  <mergeCells count="2">
    <mergeCell ref="A1:D1"/>
    <mergeCell ref="A16:D1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16B3-7B8F-4885-B01E-3121444E84BF}">
  <sheetPr>
    <tabColor rgb="FF92D050"/>
  </sheetPr>
  <dimension ref="A1:E57"/>
  <sheetViews>
    <sheetView view="pageLayout" zoomScaleNormal="100" workbookViewId="0">
      <selection sqref="A1:E1"/>
    </sheetView>
  </sheetViews>
  <sheetFormatPr defaultRowHeight="15" x14ac:dyDescent="0.25"/>
  <cols>
    <col min="1" max="1" width="32.5703125" customWidth="1"/>
    <col min="2" max="5" width="13.7109375" customWidth="1"/>
    <col min="238" max="238" width="32.5703125" customWidth="1"/>
    <col min="239" max="242" width="13.7109375" customWidth="1"/>
    <col min="494" max="494" width="32.5703125" customWidth="1"/>
    <col min="495" max="498" width="13.7109375" customWidth="1"/>
    <col min="750" max="750" width="32.5703125" customWidth="1"/>
    <col min="751" max="754" width="13.7109375" customWidth="1"/>
    <col min="1006" max="1006" width="32.5703125" customWidth="1"/>
    <col min="1007" max="1010" width="13.7109375" customWidth="1"/>
    <col min="1262" max="1262" width="32.5703125" customWidth="1"/>
    <col min="1263" max="1266" width="13.7109375" customWidth="1"/>
    <col min="1518" max="1518" width="32.5703125" customWidth="1"/>
    <col min="1519" max="1522" width="13.7109375" customWidth="1"/>
    <col min="1774" max="1774" width="32.5703125" customWidth="1"/>
    <col min="1775" max="1778" width="13.7109375" customWidth="1"/>
    <col min="2030" max="2030" width="32.5703125" customWidth="1"/>
    <col min="2031" max="2034" width="13.7109375" customWidth="1"/>
    <col min="2286" max="2286" width="32.5703125" customWidth="1"/>
    <col min="2287" max="2290" width="13.7109375" customWidth="1"/>
    <col min="2542" max="2542" width="32.5703125" customWidth="1"/>
    <col min="2543" max="2546" width="13.7109375" customWidth="1"/>
    <col min="2798" max="2798" width="32.5703125" customWidth="1"/>
    <col min="2799" max="2802" width="13.7109375" customWidth="1"/>
    <col min="3054" max="3054" width="32.5703125" customWidth="1"/>
    <col min="3055" max="3058" width="13.7109375" customWidth="1"/>
    <col min="3310" max="3310" width="32.5703125" customWidth="1"/>
    <col min="3311" max="3314" width="13.7109375" customWidth="1"/>
    <col min="3566" max="3566" width="32.5703125" customWidth="1"/>
    <col min="3567" max="3570" width="13.7109375" customWidth="1"/>
    <col min="3822" max="3822" width="32.5703125" customWidth="1"/>
    <col min="3823" max="3826" width="13.7109375" customWidth="1"/>
    <col min="4078" max="4078" width="32.5703125" customWidth="1"/>
    <col min="4079" max="4082" width="13.7109375" customWidth="1"/>
    <col min="4334" max="4334" width="32.5703125" customWidth="1"/>
    <col min="4335" max="4338" width="13.7109375" customWidth="1"/>
    <col min="4590" max="4590" width="32.5703125" customWidth="1"/>
    <col min="4591" max="4594" width="13.7109375" customWidth="1"/>
    <col min="4846" max="4846" width="32.5703125" customWidth="1"/>
    <col min="4847" max="4850" width="13.7109375" customWidth="1"/>
    <col min="5102" max="5102" width="32.5703125" customWidth="1"/>
    <col min="5103" max="5106" width="13.7109375" customWidth="1"/>
    <col min="5358" max="5358" width="32.5703125" customWidth="1"/>
    <col min="5359" max="5362" width="13.7109375" customWidth="1"/>
    <col min="5614" max="5614" width="32.5703125" customWidth="1"/>
    <col min="5615" max="5618" width="13.7109375" customWidth="1"/>
    <col min="5870" max="5870" width="32.5703125" customWidth="1"/>
    <col min="5871" max="5874" width="13.7109375" customWidth="1"/>
    <col min="6126" max="6126" width="32.5703125" customWidth="1"/>
    <col min="6127" max="6130" width="13.7109375" customWidth="1"/>
    <col min="6382" max="6382" width="32.5703125" customWidth="1"/>
    <col min="6383" max="6386" width="13.7109375" customWidth="1"/>
    <col min="6638" max="6638" width="32.5703125" customWidth="1"/>
    <col min="6639" max="6642" width="13.7109375" customWidth="1"/>
    <col min="6894" max="6894" width="32.5703125" customWidth="1"/>
    <col min="6895" max="6898" width="13.7109375" customWidth="1"/>
    <col min="7150" max="7150" width="32.5703125" customWidth="1"/>
    <col min="7151" max="7154" width="13.7109375" customWidth="1"/>
    <col min="7406" max="7406" width="32.5703125" customWidth="1"/>
    <col min="7407" max="7410" width="13.7109375" customWidth="1"/>
    <col min="7662" max="7662" width="32.5703125" customWidth="1"/>
    <col min="7663" max="7666" width="13.7109375" customWidth="1"/>
    <col min="7918" max="7918" width="32.5703125" customWidth="1"/>
    <col min="7919" max="7922" width="13.7109375" customWidth="1"/>
    <col min="8174" max="8174" width="32.5703125" customWidth="1"/>
    <col min="8175" max="8178" width="13.7109375" customWidth="1"/>
    <col min="8430" max="8430" width="32.5703125" customWidth="1"/>
    <col min="8431" max="8434" width="13.7109375" customWidth="1"/>
    <col min="8686" max="8686" width="32.5703125" customWidth="1"/>
    <col min="8687" max="8690" width="13.7109375" customWidth="1"/>
    <col min="8942" max="8942" width="32.5703125" customWidth="1"/>
    <col min="8943" max="8946" width="13.7109375" customWidth="1"/>
    <col min="9198" max="9198" width="32.5703125" customWidth="1"/>
    <col min="9199" max="9202" width="13.7109375" customWidth="1"/>
    <col min="9454" max="9454" width="32.5703125" customWidth="1"/>
    <col min="9455" max="9458" width="13.7109375" customWidth="1"/>
    <col min="9710" max="9710" width="32.5703125" customWidth="1"/>
    <col min="9711" max="9714" width="13.7109375" customWidth="1"/>
    <col min="9966" max="9966" width="32.5703125" customWidth="1"/>
    <col min="9967" max="9970" width="13.7109375" customWidth="1"/>
    <col min="10222" max="10222" width="32.5703125" customWidth="1"/>
    <col min="10223" max="10226" width="13.7109375" customWidth="1"/>
    <col min="10478" max="10478" width="32.5703125" customWidth="1"/>
    <col min="10479" max="10482" width="13.7109375" customWidth="1"/>
    <col min="10734" max="10734" width="32.5703125" customWidth="1"/>
    <col min="10735" max="10738" width="13.7109375" customWidth="1"/>
    <col min="10990" max="10990" width="32.5703125" customWidth="1"/>
    <col min="10991" max="10994" width="13.7109375" customWidth="1"/>
    <col min="11246" max="11246" width="32.5703125" customWidth="1"/>
    <col min="11247" max="11250" width="13.7109375" customWidth="1"/>
    <col min="11502" max="11502" width="32.5703125" customWidth="1"/>
    <col min="11503" max="11506" width="13.7109375" customWidth="1"/>
    <col min="11758" max="11758" width="32.5703125" customWidth="1"/>
    <col min="11759" max="11762" width="13.7109375" customWidth="1"/>
    <col min="12014" max="12014" width="32.5703125" customWidth="1"/>
    <col min="12015" max="12018" width="13.7109375" customWidth="1"/>
    <col min="12270" max="12270" width="32.5703125" customWidth="1"/>
    <col min="12271" max="12274" width="13.7109375" customWidth="1"/>
    <col min="12526" max="12526" width="32.5703125" customWidth="1"/>
    <col min="12527" max="12530" width="13.7109375" customWidth="1"/>
    <col min="12782" max="12782" width="32.5703125" customWidth="1"/>
    <col min="12783" max="12786" width="13.7109375" customWidth="1"/>
    <col min="13038" max="13038" width="32.5703125" customWidth="1"/>
    <col min="13039" max="13042" width="13.7109375" customWidth="1"/>
    <col min="13294" max="13294" width="32.5703125" customWidth="1"/>
    <col min="13295" max="13298" width="13.7109375" customWidth="1"/>
    <col min="13550" max="13550" width="32.5703125" customWidth="1"/>
    <col min="13551" max="13554" width="13.7109375" customWidth="1"/>
    <col min="13806" max="13806" width="32.5703125" customWidth="1"/>
    <col min="13807" max="13810" width="13.7109375" customWidth="1"/>
    <col min="14062" max="14062" width="32.5703125" customWidth="1"/>
    <col min="14063" max="14066" width="13.7109375" customWidth="1"/>
    <col min="14318" max="14318" width="32.5703125" customWidth="1"/>
    <col min="14319" max="14322" width="13.7109375" customWidth="1"/>
    <col min="14574" max="14574" width="32.5703125" customWidth="1"/>
    <col min="14575" max="14578" width="13.7109375" customWidth="1"/>
    <col min="14830" max="14830" width="32.5703125" customWidth="1"/>
    <col min="14831" max="14834" width="13.7109375" customWidth="1"/>
    <col min="15086" max="15086" width="32.5703125" customWidth="1"/>
    <col min="15087" max="15090" width="13.7109375" customWidth="1"/>
    <col min="15342" max="15342" width="32.5703125" customWidth="1"/>
    <col min="15343" max="15346" width="13.7109375" customWidth="1"/>
    <col min="15598" max="15598" width="32.5703125" customWidth="1"/>
    <col min="15599" max="15602" width="13.7109375" customWidth="1"/>
    <col min="15854" max="15854" width="32.5703125" customWidth="1"/>
    <col min="15855" max="15858" width="13.7109375" customWidth="1"/>
    <col min="16110" max="16110" width="32.5703125" customWidth="1"/>
    <col min="16111" max="16114" width="13.7109375" customWidth="1"/>
  </cols>
  <sheetData>
    <row r="1" spans="1:5" ht="30" customHeight="1" x14ac:dyDescent="0.25">
      <c r="A1" s="167" t="s">
        <v>71</v>
      </c>
      <c r="B1" s="168"/>
      <c r="C1" s="168"/>
      <c r="D1" s="168"/>
      <c r="E1" s="168"/>
    </row>
    <row r="2" spans="1:5" x14ac:dyDescent="0.25">
      <c r="A2" s="27"/>
      <c r="B2" s="28"/>
      <c r="C2" s="28"/>
      <c r="D2" s="28"/>
      <c r="E2" s="26" t="s">
        <v>31</v>
      </c>
    </row>
    <row r="3" spans="1:5" ht="38.25" x14ac:dyDescent="0.25">
      <c r="A3" s="44"/>
      <c r="B3" s="71" t="s">
        <v>47</v>
      </c>
      <c r="C3" s="72" t="s">
        <v>48</v>
      </c>
      <c r="D3" s="72" t="s">
        <v>49</v>
      </c>
      <c r="E3" s="73" t="s">
        <v>50</v>
      </c>
    </row>
    <row r="4" spans="1:5" x14ac:dyDescent="0.25">
      <c r="A4" s="10" t="s">
        <v>11</v>
      </c>
      <c r="B4" s="57">
        <v>100</v>
      </c>
      <c r="C4" s="74">
        <v>100</v>
      </c>
      <c r="D4" s="74">
        <v>100</v>
      </c>
      <c r="E4" s="74">
        <v>100</v>
      </c>
    </row>
    <row r="5" spans="1:5" x14ac:dyDescent="0.25">
      <c r="A5" s="49" t="s">
        <v>14</v>
      </c>
      <c r="B5" s="59">
        <v>60.119047619047613</v>
      </c>
      <c r="C5" s="11">
        <v>50.292397660818708</v>
      </c>
      <c r="D5" s="11">
        <v>47.008547008547005</v>
      </c>
      <c r="E5" s="11">
        <v>47.887323943661968</v>
      </c>
    </row>
    <row r="6" spans="1:5" x14ac:dyDescent="0.25">
      <c r="A6" s="67" t="s">
        <v>23</v>
      </c>
      <c r="B6" s="75" t="s">
        <v>16</v>
      </c>
      <c r="C6" s="14" t="s">
        <v>16</v>
      </c>
      <c r="D6" s="14" t="s">
        <v>16</v>
      </c>
      <c r="E6" s="14" t="s">
        <v>16</v>
      </c>
    </row>
    <row r="7" spans="1:5" ht="14.25" customHeight="1" x14ac:dyDescent="0.25">
      <c r="A7" s="67" t="s">
        <v>24</v>
      </c>
      <c r="B7" s="75">
        <v>58.333333333333336</v>
      </c>
      <c r="C7" s="14">
        <v>48.538011695906427</v>
      </c>
      <c r="D7" s="14">
        <v>45.299145299145302</v>
      </c>
      <c r="E7" s="13">
        <v>46.478873239436616</v>
      </c>
    </row>
    <row r="8" spans="1:5" ht="25.5" customHeight="1" x14ac:dyDescent="0.25">
      <c r="A8" s="40" t="s">
        <v>25</v>
      </c>
      <c r="B8" s="75">
        <v>0.59523809523809523</v>
      </c>
      <c r="C8" s="13">
        <v>1.1695906432748537</v>
      </c>
      <c r="D8" s="13">
        <v>1.7094017094017095</v>
      </c>
      <c r="E8" s="14">
        <v>0.70422535211267612</v>
      </c>
    </row>
    <row r="9" spans="1:5" ht="26.25" customHeight="1" x14ac:dyDescent="0.25">
      <c r="A9" s="54" t="s">
        <v>2</v>
      </c>
      <c r="B9" s="50">
        <v>1.1904761904761905</v>
      </c>
      <c r="C9" s="14">
        <v>0.58479532163742687</v>
      </c>
      <c r="D9" s="14" t="s">
        <v>16</v>
      </c>
      <c r="E9" s="14">
        <v>0.70422535211267612</v>
      </c>
    </row>
    <row r="10" spans="1:5" x14ac:dyDescent="0.25">
      <c r="A10" s="51" t="s">
        <v>26</v>
      </c>
      <c r="B10" s="59">
        <v>39.880952380952387</v>
      </c>
      <c r="C10" s="11">
        <v>49.707602339181285</v>
      </c>
      <c r="D10" s="11">
        <v>52.991452991452995</v>
      </c>
      <c r="E10" s="11">
        <v>52.112676056338024</v>
      </c>
    </row>
    <row r="11" spans="1:5" x14ac:dyDescent="0.25">
      <c r="A11" s="55" t="s">
        <v>27</v>
      </c>
      <c r="B11" s="50">
        <v>14.880952380952381</v>
      </c>
      <c r="C11" s="13">
        <v>21.637426900584796</v>
      </c>
      <c r="D11" s="13">
        <v>22.222222222222221</v>
      </c>
      <c r="E11" s="13">
        <v>22.535211267605636</v>
      </c>
    </row>
    <row r="12" spans="1:5" x14ac:dyDescent="0.25">
      <c r="A12" s="55" t="s">
        <v>1</v>
      </c>
      <c r="B12" s="50">
        <v>4.1666666666666661</v>
      </c>
      <c r="C12" s="13">
        <v>6.4327485380116958</v>
      </c>
      <c r="D12" s="13">
        <v>10.256410256410255</v>
      </c>
      <c r="E12" s="13">
        <v>11.267605633802818</v>
      </c>
    </row>
    <row r="13" spans="1:5" x14ac:dyDescent="0.25">
      <c r="A13" s="55" t="s">
        <v>28</v>
      </c>
      <c r="B13" s="50">
        <v>10.714285714285714</v>
      </c>
      <c r="C13" s="13">
        <v>11.111111111111111</v>
      </c>
      <c r="D13" s="13">
        <v>9.4017094017094021</v>
      </c>
      <c r="E13" s="13">
        <v>11.267605633802818</v>
      </c>
    </row>
    <row r="14" spans="1:5" x14ac:dyDescent="0.25">
      <c r="A14" s="55" t="s">
        <v>29</v>
      </c>
      <c r="B14" s="50">
        <v>5.9523809523809517</v>
      </c>
      <c r="C14" s="13">
        <v>7.6023391812865491</v>
      </c>
      <c r="D14" s="13">
        <v>5.982905982905983</v>
      </c>
      <c r="E14" s="13">
        <v>6.3380281690140841</v>
      </c>
    </row>
    <row r="15" spans="1:5" ht="26.25" x14ac:dyDescent="0.25">
      <c r="A15" s="56" t="s">
        <v>30</v>
      </c>
      <c r="B15" s="52">
        <v>4.1666666666666661</v>
      </c>
      <c r="C15" s="39">
        <v>2.9239766081871341</v>
      </c>
      <c r="D15" s="39">
        <v>5.1282051282051277</v>
      </c>
      <c r="E15" s="39">
        <v>0.70422535211267612</v>
      </c>
    </row>
    <row r="16" spans="1:5" x14ac:dyDescent="0.25">
      <c r="A16" s="1"/>
      <c r="B16" s="1"/>
      <c r="C16" s="1"/>
      <c r="D16" s="1"/>
      <c r="E16" s="1"/>
    </row>
    <row r="17" spans="1:5" ht="27.75" customHeight="1" x14ac:dyDescent="0.25">
      <c r="A17" s="167" t="s">
        <v>72</v>
      </c>
      <c r="B17" s="168"/>
      <c r="C17" s="168"/>
      <c r="D17" s="168"/>
      <c r="E17" s="168"/>
    </row>
    <row r="18" spans="1:5" x14ac:dyDescent="0.25">
      <c r="A18" s="1"/>
      <c r="B18" s="1"/>
      <c r="C18" s="1"/>
      <c r="D18" s="1"/>
      <c r="E18" s="26" t="s">
        <v>31</v>
      </c>
    </row>
    <row r="19" spans="1:5" ht="45" customHeight="1" x14ac:dyDescent="0.25">
      <c r="A19" s="44"/>
      <c r="B19" s="46" t="s">
        <v>47</v>
      </c>
      <c r="C19" s="72" t="s">
        <v>48</v>
      </c>
      <c r="D19" s="72" t="s">
        <v>49</v>
      </c>
      <c r="E19" s="73" t="s">
        <v>50</v>
      </c>
    </row>
    <row r="20" spans="1:5" x14ac:dyDescent="0.25">
      <c r="A20" s="48" t="s">
        <v>11</v>
      </c>
      <c r="B20" s="103">
        <v>100</v>
      </c>
      <c r="C20" s="103">
        <v>100</v>
      </c>
      <c r="D20" s="103">
        <v>100</v>
      </c>
      <c r="E20" s="103">
        <v>100</v>
      </c>
    </row>
    <row r="21" spans="1:5" x14ac:dyDescent="0.25">
      <c r="A21" s="40" t="s">
        <v>15</v>
      </c>
      <c r="B21" s="50">
        <v>52.4</v>
      </c>
      <c r="C21" s="13">
        <v>49.2</v>
      </c>
      <c r="D21" s="13">
        <v>50.427350427350426</v>
      </c>
      <c r="E21" s="13">
        <v>57.74647887323944</v>
      </c>
    </row>
    <row r="22" spans="1:5" x14ac:dyDescent="0.25">
      <c r="A22" s="40" t="s">
        <v>12</v>
      </c>
      <c r="B22" s="50">
        <v>30.9</v>
      </c>
      <c r="C22" s="13">
        <v>36.799999999999997</v>
      </c>
      <c r="D22" s="13">
        <v>36.752136752136757</v>
      </c>
      <c r="E22" s="13">
        <v>30.985915492957744</v>
      </c>
    </row>
    <row r="23" spans="1:5" x14ac:dyDescent="0.25">
      <c r="A23" s="58" t="s">
        <v>13</v>
      </c>
      <c r="B23" s="50">
        <v>16.7</v>
      </c>
      <c r="C23" s="13">
        <v>14</v>
      </c>
      <c r="D23" s="13">
        <v>12.820512820512819</v>
      </c>
      <c r="E23" s="13">
        <v>11.267605633802818</v>
      </c>
    </row>
    <row r="24" spans="1:5" x14ac:dyDescent="0.25">
      <c r="A24" s="12"/>
      <c r="B24" s="61"/>
      <c r="C24" s="12"/>
      <c r="D24" s="12"/>
      <c r="E24" s="12"/>
    </row>
    <row r="25" spans="1:5" x14ac:dyDescent="0.25">
      <c r="A25" s="35" t="s">
        <v>14</v>
      </c>
      <c r="B25" s="59">
        <v>60.119047619047613</v>
      </c>
      <c r="C25" s="11">
        <v>50.292397660818708</v>
      </c>
      <c r="D25" s="11">
        <v>47.008547008547005</v>
      </c>
      <c r="E25" s="11">
        <v>47.887323943661968</v>
      </c>
    </row>
    <row r="26" spans="1:5" x14ac:dyDescent="0.25">
      <c r="A26" s="40" t="s">
        <v>15</v>
      </c>
      <c r="B26" s="50">
        <v>27.976190476190478</v>
      </c>
      <c r="C26" s="13">
        <v>21.637426900584796</v>
      </c>
      <c r="D26" s="13">
        <v>20.512820512820511</v>
      </c>
      <c r="E26" s="13">
        <v>24.7</v>
      </c>
    </row>
    <row r="27" spans="1:5" x14ac:dyDescent="0.25">
      <c r="A27" s="40" t="s">
        <v>12</v>
      </c>
      <c r="B27" s="50">
        <v>22.023809523809522</v>
      </c>
      <c r="C27" s="13">
        <v>21.052631578947366</v>
      </c>
      <c r="D27" s="13">
        <v>19.658119658119659</v>
      </c>
      <c r="E27" s="13">
        <v>15.5</v>
      </c>
    </row>
    <row r="28" spans="1:5" x14ac:dyDescent="0.25">
      <c r="A28" s="58" t="s">
        <v>13</v>
      </c>
      <c r="B28" s="50">
        <v>10.119047619047619</v>
      </c>
      <c r="C28" s="13">
        <v>7.6023391812865491</v>
      </c>
      <c r="D28" s="13">
        <v>6.8376068376068382</v>
      </c>
      <c r="E28" s="13">
        <v>7.7</v>
      </c>
    </row>
    <row r="29" spans="1:5" x14ac:dyDescent="0.25">
      <c r="A29" s="60"/>
      <c r="B29" s="61"/>
      <c r="C29" s="12"/>
      <c r="D29" s="12"/>
      <c r="E29" s="12"/>
    </row>
    <row r="30" spans="1:5" x14ac:dyDescent="0.25">
      <c r="A30" s="35" t="s">
        <v>32</v>
      </c>
      <c r="B30" s="59">
        <v>39.880952380952387</v>
      </c>
      <c r="C30" s="11">
        <v>49.707602339181285</v>
      </c>
      <c r="D30" s="11">
        <v>52.991452991452995</v>
      </c>
      <c r="E30" s="11">
        <v>52.112676056338024</v>
      </c>
    </row>
    <row r="31" spans="1:5" x14ac:dyDescent="0.25">
      <c r="A31" s="40" t="s">
        <v>15</v>
      </c>
      <c r="B31" s="50">
        <v>24.4</v>
      </c>
      <c r="C31" s="13">
        <v>27.485380116959064</v>
      </c>
      <c r="D31" s="13">
        <v>29.914529914529915</v>
      </c>
      <c r="E31" s="13">
        <v>33.1</v>
      </c>
    </row>
    <row r="32" spans="1:5" x14ac:dyDescent="0.25">
      <c r="A32" s="40" t="s">
        <v>12</v>
      </c>
      <c r="B32" s="50">
        <v>8.9</v>
      </c>
      <c r="C32" s="13">
        <v>15.789473684210526</v>
      </c>
      <c r="D32" s="13">
        <v>17.094017094017094</v>
      </c>
      <c r="E32" s="13">
        <v>15.5</v>
      </c>
    </row>
    <row r="33" spans="1:5" x14ac:dyDescent="0.25">
      <c r="A33" s="62" t="s">
        <v>13</v>
      </c>
      <c r="B33" s="52">
        <v>6.6</v>
      </c>
      <c r="C33" s="39">
        <v>6.4327485380116958</v>
      </c>
      <c r="D33" s="39">
        <v>5.982905982905983</v>
      </c>
      <c r="E33" s="39">
        <v>3.5</v>
      </c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</sheetData>
  <mergeCells count="2">
    <mergeCell ref="A1:E1"/>
    <mergeCell ref="A17:E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4B99-D5B8-485E-B026-1F42AE3020C9}">
  <sheetPr>
    <tabColor rgb="FF92D050"/>
  </sheetPr>
  <dimension ref="A1:D33"/>
  <sheetViews>
    <sheetView view="pageLayout" zoomScaleNormal="100" workbookViewId="0">
      <selection sqref="A1:D1"/>
    </sheetView>
  </sheetViews>
  <sheetFormatPr defaultRowHeight="15" x14ac:dyDescent="0.25"/>
  <cols>
    <col min="1" max="1" width="35.42578125" customWidth="1"/>
    <col min="2" max="4" width="17.140625" customWidth="1"/>
    <col min="249" max="249" width="35.42578125" customWidth="1"/>
    <col min="250" max="252" width="17.140625" customWidth="1"/>
    <col min="505" max="505" width="35.42578125" customWidth="1"/>
    <col min="506" max="508" width="17.140625" customWidth="1"/>
    <col min="761" max="761" width="35.42578125" customWidth="1"/>
    <col min="762" max="764" width="17.140625" customWidth="1"/>
    <col min="1017" max="1017" width="35.42578125" customWidth="1"/>
    <col min="1018" max="1020" width="17.140625" customWidth="1"/>
    <col min="1273" max="1273" width="35.42578125" customWidth="1"/>
    <col min="1274" max="1276" width="17.140625" customWidth="1"/>
    <col min="1529" max="1529" width="35.42578125" customWidth="1"/>
    <col min="1530" max="1532" width="17.140625" customWidth="1"/>
    <col min="1785" max="1785" width="35.42578125" customWidth="1"/>
    <col min="1786" max="1788" width="17.140625" customWidth="1"/>
    <col min="2041" max="2041" width="35.42578125" customWidth="1"/>
    <col min="2042" max="2044" width="17.140625" customWidth="1"/>
    <col min="2297" max="2297" width="35.42578125" customWidth="1"/>
    <col min="2298" max="2300" width="17.140625" customWidth="1"/>
    <col min="2553" max="2553" width="35.42578125" customWidth="1"/>
    <col min="2554" max="2556" width="17.140625" customWidth="1"/>
    <col min="2809" max="2809" width="35.42578125" customWidth="1"/>
    <col min="2810" max="2812" width="17.140625" customWidth="1"/>
    <col min="3065" max="3065" width="35.42578125" customWidth="1"/>
    <col min="3066" max="3068" width="17.140625" customWidth="1"/>
    <col min="3321" max="3321" width="35.42578125" customWidth="1"/>
    <col min="3322" max="3324" width="17.140625" customWidth="1"/>
    <col min="3577" max="3577" width="35.42578125" customWidth="1"/>
    <col min="3578" max="3580" width="17.140625" customWidth="1"/>
    <col min="3833" max="3833" width="35.42578125" customWidth="1"/>
    <col min="3834" max="3836" width="17.140625" customWidth="1"/>
    <col min="4089" max="4089" width="35.42578125" customWidth="1"/>
    <col min="4090" max="4092" width="17.140625" customWidth="1"/>
    <col min="4345" max="4345" width="35.42578125" customWidth="1"/>
    <col min="4346" max="4348" width="17.140625" customWidth="1"/>
    <col min="4601" max="4601" width="35.42578125" customWidth="1"/>
    <col min="4602" max="4604" width="17.140625" customWidth="1"/>
    <col min="4857" max="4857" width="35.42578125" customWidth="1"/>
    <col min="4858" max="4860" width="17.140625" customWidth="1"/>
    <col min="5113" max="5113" width="35.42578125" customWidth="1"/>
    <col min="5114" max="5116" width="17.140625" customWidth="1"/>
    <col min="5369" max="5369" width="35.42578125" customWidth="1"/>
    <col min="5370" max="5372" width="17.140625" customWidth="1"/>
    <col min="5625" max="5625" width="35.42578125" customWidth="1"/>
    <col min="5626" max="5628" width="17.140625" customWidth="1"/>
    <col min="5881" max="5881" width="35.42578125" customWidth="1"/>
    <col min="5882" max="5884" width="17.140625" customWidth="1"/>
    <col min="6137" max="6137" width="35.42578125" customWidth="1"/>
    <col min="6138" max="6140" width="17.140625" customWidth="1"/>
    <col min="6393" max="6393" width="35.42578125" customWidth="1"/>
    <col min="6394" max="6396" width="17.140625" customWidth="1"/>
    <col min="6649" max="6649" width="35.42578125" customWidth="1"/>
    <col min="6650" max="6652" width="17.140625" customWidth="1"/>
    <col min="6905" max="6905" width="35.42578125" customWidth="1"/>
    <col min="6906" max="6908" width="17.140625" customWidth="1"/>
    <col min="7161" max="7161" width="35.42578125" customWidth="1"/>
    <col min="7162" max="7164" width="17.140625" customWidth="1"/>
    <col min="7417" max="7417" width="35.42578125" customWidth="1"/>
    <col min="7418" max="7420" width="17.140625" customWidth="1"/>
    <col min="7673" max="7673" width="35.42578125" customWidth="1"/>
    <col min="7674" max="7676" width="17.140625" customWidth="1"/>
    <col min="7929" max="7929" width="35.42578125" customWidth="1"/>
    <col min="7930" max="7932" width="17.140625" customWidth="1"/>
    <col min="8185" max="8185" width="35.42578125" customWidth="1"/>
    <col min="8186" max="8188" width="17.140625" customWidth="1"/>
    <col min="8441" max="8441" width="35.42578125" customWidth="1"/>
    <col min="8442" max="8444" width="17.140625" customWidth="1"/>
    <col min="8697" max="8697" width="35.42578125" customWidth="1"/>
    <col min="8698" max="8700" width="17.140625" customWidth="1"/>
    <col min="8953" max="8953" width="35.42578125" customWidth="1"/>
    <col min="8954" max="8956" width="17.140625" customWidth="1"/>
    <col min="9209" max="9209" width="35.42578125" customWidth="1"/>
    <col min="9210" max="9212" width="17.140625" customWidth="1"/>
    <col min="9465" max="9465" width="35.42578125" customWidth="1"/>
    <col min="9466" max="9468" width="17.140625" customWidth="1"/>
    <col min="9721" max="9721" width="35.42578125" customWidth="1"/>
    <col min="9722" max="9724" width="17.140625" customWidth="1"/>
    <col min="9977" max="9977" width="35.42578125" customWidth="1"/>
    <col min="9978" max="9980" width="17.140625" customWidth="1"/>
    <col min="10233" max="10233" width="35.42578125" customWidth="1"/>
    <col min="10234" max="10236" width="17.140625" customWidth="1"/>
    <col min="10489" max="10489" width="35.42578125" customWidth="1"/>
    <col min="10490" max="10492" width="17.140625" customWidth="1"/>
    <col min="10745" max="10745" width="35.42578125" customWidth="1"/>
    <col min="10746" max="10748" width="17.140625" customWidth="1"/>
    <col min="11001" max="11001" width="35.42578125" customWidth="1"/>
    <col min="11002" max="11004" width="17.140625" customWidth="1"/>
    <col min="11257" max="11257" width="35.42578125" customWidth="1"/>
    <col min="11258" max="11260" width="17.140625" customWidth="1"/>
    <col min="11513" max="11513" width="35.42578125" customWidth="1"/>
    <col min="11514" max="11516" width="17.140625" customWidth="1"/>
    <col min="11769" max="11769" width="35.42578125" customWidth="1"/>
    <col min="11770" max="11772" width="17.140625" customWidth="1"/>
    <col min="12025" max="12025" width="35.42578125" customWidth="1"/>
    <col min="12026" max="12028" width="17.140625" customWidth="1"/>
    <col min="12281" max="12281" width="35.42578125" customWidth="1"/>
    <col min="12282" max="12284" width="17.140625" customWidth="1"/>
    <col min="12537" max="12537" width="35.42578125" customWidth="1"/>
    <col min="12538" max="12540" width="17.140625" customWidth="1"/>
    <col min="12793" max="12793" width="35.42578125" customWidth="1"/>
    <col min="12794" max="12796" width="17.140625" customWidth="1"/>
    <col min="13049" max="13049" width="35.42578125" customWidth="1"/>
    <col min="13050" max="13052" width="17.140625" customWidth="1"/>
    <col min="13305" max="13305" width="35.42578125" customWidth="1"/>
    <col min="13306" max="13308" width="17.140625" customWidth="1"/>
    <col min="13561" max="13561" width="35.42578125" customWidth="1"/>
    <col min="13562" max="13564" width="17.140625" customWidth="1"/>
    <col min="13817" max="13817" width="35.42578125" customWidth="1"/>
    <col min="13818" max="13820" width="17.140625" customWidth="1"/>
    <col min="14073" max="14073" width="35.42578125" customWidth="1"/>
    <col min="14074" max="14076" width="17.140625" customWidth="1"/>
    <col min="14329" max="14329" width="35.42578125" customWidth="1"/>
    <col min="14330" max="14332" width="17.140625" customWidth="1"/>
    <col min="14585" max="14585" width="35.42578125" customWidth="1"/>
    <col min="14586" max="14588" width="17.140625" customWidth="1"/>
    <col min="14841" max="14841" width="35.42578125" customWidth="1"/>
    <col min="14842" max="14844" width="17.140625" customWidth="1"/>
    <col min="15097" max="15097" width="35.42578125" customWidth="1"/>
    <col min="15098" max="15100" width="17.140625" customWidth="1"/>
    <col min="15353" max="15353" width="35.42578125" customWidth="1"/>
    <col min="15354" max="15356" width="17.140625" customWidth="1"/>
    <col min="15609" max="15609" width="35.42578125" customWidth="1"/>
    <col min="15610" max="15612" width="17.140625" customWidth="1"/>
    <col min="15865" max="15865" width="35.42578125" customWidth="1"/>
    <col min="15866" max="15868" width="17.140625" customWidth="1"/>
    <col min="16121" max="16121" width="35.42578125" customWidth="1"/>
    <col min="16122" max="16124" width="17.140625" customWidth="1"/>
  </cols>
  <sheetData>
    <row r="1" spans="1:4" ht="37.5" customHeight="1" x14ac:dyDescent="0.25">
      <c r="A1" s="171" t="s">
        <v>73</v>
      </c>
      <c r="B1" s="172"/>
      <c r="C1" s="172"/>
      <c r="D1" s="172"/>
    </row>
    <row r="2" spans="1:4" x14ac:dyDescent="0.25">
      <c r="A2" s="1"/>
      <c r="B2" s="1"/>
      <c r="C2" s="1"/>
      <c r="D2" s="79" t="s">
        <v>51</v>
      </c>
    </row>
    <row r="3" spans="1:4" x14ac:dyDescent="0.25">
      <c r="A3" s="151"/>
      <c r="B3" s="173" t="s">
        <v>11</v>
      </c>
      <c r="C3" s="174" t="s">
        <v>52</v>
      </c>
      <c r="D3" s="169"/>
    </row>
    <row r="4" spans="1:4" ht="30.75" customHeight="1" x14ac:dyDescent="0.25">
      <c r="A4" s="152"/>
      <c r="B4" s="173"/>
      <c r="C4" s="36" t="s">
        <v>53</v>
      </c>
      <c r="D4" s="76" t="s">
        <v>54</v>
      </c>
    </row>
    <row r="5" spans="1:4" s="19" customFormat="1" ht="15" customHeight="1" x14ac:dyDescent="0.2">
      <c r="A5" s="48" t="s">
        <v>11</v>
      </c>
      <c r="B5" s="57">
        <v>3420</v>
      </c>
      <c r="C5" s="77">
        <v>1511.1</v>
      </c>
      <c r="D5" s="77">
        <v>1908.9</v>
      </c>
    </row>
    <row r="6" spans="1:4" s="19" customFormat="1" x14ac:dyDescent="0.2">
      <c r="A6" s="49" t="s">
        <v>14</v>
      </c>
      <c r="B6" s="9">
        <v>1887.9</v>
      </c>
      <c r="C6" s="10">
        <v>664.2</v>
      </c>
      <c r="D6" s="10">
        <v>1223.7</v>
      </c>
    </row>
    <row r="7" spans="1:4" s="19" customFormat="1" x14ac:dyDescent="0.2">
      <c r="A7" s="53" t="s">
        <v>5</v>
      </c>
      <c r="B7" s="14" t="s">
        <v>16</v>
      </c>
      <c r="C7" s="14" t="s">
        <v>16</v>
      </c>
      <c r="D7" s="14" t="s">
        <v>16</v>
      </c>
    </row>
    <row r="8" spans="1:4" s="19" customFormat="1" x14ac:dyDescent="0.2">
      <c r="A8" s="53" t="s">
        <v>4</v>
      </c>
      <c r="B8" s="61">
        <v>1481.5</v>
      </c>
      <c r="C8" s="12">
        <v>525.79999999999995</v>
      </c>
      <c r="D8" s="12">
        <v>955.7</v>
      </c>
    </row>
    <row r="9" spans="1:4" s="19" customFormat="1" ht="25.5" customHeight="1" x14ac:dyDescent="0.2">
      <c r="A9" s="54" t="s">
        <v>3</v>
      </c>
      <c r="B9" s="50">
        <v>406</v>
      </c>
      <c r="C9" s="13">
        <v>138</v>
      </c>
      <c r="D9" s="13">
        <v>268</v>
      </c>
    </row>
    <row r="10" spans="1:4" s="19" customFormat="1" ht="25.5" x14ac:dyDescent="0.2">
      <c r="A10" s="54" t="s">
        <v>2</v>
      </c>
      <c r="B10" s="61">
        <v>0.4</v>
      </c>
      <c r="C10" s="12">
        <v>0.4</v>
      </c>
      <c r="D10" s="14" t="s">
        <v>16</v>
      </c>
    </row>
    <row r="11" spans="1:4" ht="17.25" customHeight="1" x14ac:dyDescent="0.25">
      <c r="A11" s="51" t="s">
        <v>26</v>
      </c>
      <c r="B11" s="9">
        <v>1532.1</v>
      </c>
      <c r="C11" s="10">
        <v>846.9</v>
      </c>
      <c r="D11" s="10">
        <v>685.2</v>
      </c>
    </row>
    <row r="12" spans="1:4" ht="17.25" customHeight="1" x14ac:dyDescent="0.25">
      <c r="A12" s="55" t="s">
        <v>27</v>
      </c>
      <c r="B12" s="50">
        <v>377.1</v>
      </c>
      <c r="C12" s="13">
        <v>254.1</v>
      </c>
      <c r="D12" s="13">
        <v>123</v>
      </c>
    </row>
    <row r="13" spans="1:4" ht="17.25" customHeight="1" x14ac:dyDescent="0.25">
      <c r="A13" s="55" t="s">
        <v>1</v>
      </c>
      <c r="B13" s="50">
        <v>190.7</v>
      </c>
      <c r="C13" s="13">
        <v>51.6</v>
      </c>
      <c r="D13" s="13">
        <v>139.1</v>
      </c>
    </row>
    <row r="14" spans="1:4" ht="17.25" customHeight="1" x14ac:dyDescent="0.25">
      <c r="A14" s="55" t="s">
        <v>0</v>
      </c>
      <c r="B14" s="50">
        <v>470.6</v>
      </c>
      <c r="C14" s="13">
        <v>66.8</v>
      </c>
      <c r="D14" s="13">
        <v>403.8</v>
      </c>
    </row>
    <row r="15" spans="1:4" ht="17.25" customHeight="1" x14ac:dyDescent="0.25">
      <c r="A15" s="55" t="s">
        <v>29</v>
      </c>
      <c r="B15" s="50">
        <v>456.7</v>
      </c>
      <c r="C15" s="13">
        <v>448.2</v>
      </c>
      <c r="D15" s="13">
        <v>8.5</v>
      </c>
    </row>
    <row r="16" spans="1:4" ht="17.25" customHeight="1" x14ac:dyDescent="0.25">
      <c r="A16" s="78" t="s">
        <v>30</v>
      </c>
      <c r="B16" s="52">
        <v>37</v>
      </c>
      <c r="C16" s="39">
        <v>26.2</v>
      </c>
      <c r="D16" s="39">
        <v>10.8</v>
      </c>
    </row>
    <row r="17" spans="1:4" x14ac:dyDescent="0.25">
      <c r="A17" s="1"/>
      <c r="B17" s="1"/>
      <c r="C17" s="1"/>
      <c r="D17" s="1"/>
    </row>
    <row r="18" spans="1:4" ht="18.75" customHeight="1" x14ac:dyDescent="0.25">
      <c r="A18" s="171" t="s">
        <v>74</v>
      </c>
      <c r="B18" s="172"/>
      <c r="C18" s="172"/>
      <c r="D18" s="172"/>
    </row>
    <row r="19" spans="1:4" ht="13.5" customHeight="1" x14ac:dyDescent="0.25">
      <c r="A19" s="1"/>
      <c r="B19" s="1"/>
      <c r="C19" s="1"/>
      <c r="D19" s="26" t="s">
        <v>31</v>
      </c>
    </row>
    <row r="20" spans="1:4" x14ac:dyDescent="0.25">
      <c r="A20" s="151"/>
      <c r="B20" s="145" t="s">
        <v>11</v>
      </c>
      <c r="C20" s="169" t="s">
        <v>52</v>
      </c>
      <c r="D20" s="170"/>
    </row>
    <row r="21" spans="1:4" ht="26.25" x14ac:dyDescent="0.25">
      <c r="A21" s="152"/>
      <c r="B21" s="145"/>
      <c r="C21" s="36" t="s">
        <v>53</v>
      </c>
      <c r="D21" s="76" t="s">
        <v>54</v>
      </c>
    </row>
    <row r="22" spans="1:4" x14ac:dyDescent="0.25">
      <c r="A22" s="10" t="s">
        <v>11</v>
      </c>
      <c r="B22" s="59">
        <f>B23+B28</f>
        <v>100</v>
      </c>
      <c r="C22" s="11">
        <f t="shared" ref="C22:D22" si="0">C23+C28</f>
        <v>44.184210526315795</v>
      </c>
      <c r="D22" s="11">
        <f t="shared" si="0"/>
        <v>55.815789473684212</v>
      </c>
    </row>
    <row r="23" spans="1:4" x14ac:dyDescent="0.25">
      <c r="A23" s="66" t="s">
        <v>14</v>
      </c>
      <c r="B23" s="59">
        <f>B6/$B$5*100</f>
        <v>55.201754385964918</v>
      </c>
      <c r="C23" s="11">
        <f t="shared" ref="C23:D23" si="1">C6/$B$5*100</f>
        <v>19.421052631578949</v>
      </c>
      <c r="D23" s="11">
        <f t="shared" si="1"/>
        <v>35.780701754385966</v>
      </c>
    </row>
    <row r="24" spans="1:4" x14ac:dyDescent="0.25">
      <c r="A24" s="67" t="s">
        <v>23</v>
      </c>
      <c r="B24" s="75" t="s">
        <v>16</v>
      </c>
      <c r="C24" s="14" t="s">
        <v>16</v>
      </c>
      <c r="D24" s="14" t="s">
        <v>16</v>
      </c>
    </row>
    <row r="25" spans="1:4" x14ac:dyDescent="0.25">
      <c r="A25" s="67" t="s">
        <v>24</v>
      </c>
      <c r="B25" s="50">
        <f t="shared" ref="B25:D33" si="2">B8/$B$5*100</f>
        <v>43.318713450292393</v>
      </c>
      <c r="C25" s="13">
        <f t="shared" si="2"/>
        <v>15.374269005847951</v>
      </c>
      <c r="D25" s="13">
        <f t="shared" si="2"/>
        <v>27.944444444444443</v>
      </c>
    </row>
    <row r="26" spans="1:4" ht="27.75" customHeight="1" x14ac:dyDescent="0.25">
      <c r="A26" s="40" t="s">
        <v>25</v>
      </c>
      <c r="B26" s="50">
        <f t="shared" si="2"/>
        <v>11.871345029239766</v>
      </c>
      <c r="C26" s="13">
        <f t="shared" si="2"/>
        <v>4.0350877192982457</v>
      </c>
      <c r="D26" s="13">
        <f t="shared" si="2"/>
        <v>7.8362573099415203</v>
      </c>
    </row>
    <row r="27" spans="1:4" ht="24.75" customHeight="1" x14ac:dyDescent="0.25">
      <c r="A27" s="40" t="s">
        <v>2</v>
      </c>
      <c r="B27" s="50">
        <f t="shared" si="2"/>
        <v>1.1695906432748539E-2</v>
      </c>
      <c r="C27" s="13">
        <f t="shared" si="2"/>
        <v>1.1695906432748539E-2</v>
      </c>
      <c r="D27" s="14" t="s">
        <v>16</v>
      </c>
    </row>
    <row r="28" spans="1:4" x14ac:dyDescent="0.25">
      <c r="A28" s="35" t="s">
        <v>26</v>
      </c>
      <c r="B28" s="59">
        <f t="shared" si="2"/>
        <v>44.798245614035089</v>
      </c>
      <c r="C28" s="11">
        <f t="shared" si="2"/>
        <v>24.763157894736842</v>
      </c>
      <c r="D28" s="11">
        <f t="shared" si="2"/>
        <v>20.035087719298247</v>
      </c>
    </row>
    <row r="29" spans="1:4" ht="15.75" customHeight="1" x14ac:dyDescent="0.25">
      <c r="A29" s="58" t="s">
        <v>27</v>
      </c>
      <c r="B29" s="50">
        <f t="shared" si="2"/>
        <v>11.026315789473685</v>
      </c>
      <c r="C29" s="13">
        <f t="shared" si="2"/>
        <v>7.4298245614035086</v>
      </c>
      <c r="D29" s="13">
        <f t="shared" si="2"/>
        <v>3.5964912280701755</v>
      </c>
    </row>
    <row r="30" spans="1:4" ht="15.75" customHeight="1" x14ac:dyDescent="0.25">
      <c r="A30" s="58" t="s">
        <v>1</v>
      </c>
      <c r="B30" s="50">
        <f t="shared" si="2"/>
        <v>5.576023391812865</v>
      </c>
      <c r="C30" s="13">
        <f t="shared" si="2"/>
        <v>1.5087719298245614</v>
      </c>
      <c r="D30" s="13">
        <f t="shared" si="2"/>
        <v>4.0672514619883042</v>
      </c>
    </row>
    <row r="31" spans="1:4" ht="15.75" customHeight="1" x14ac:dyDescent="0.25">
      <c r="A31" s="58" t="s">
        <v>28</v>
      </c>
      <c r="B31" s="50">
        <f t="shared" si="2"/>
        <v>13.760233918128655</v>
      </c>
      <c r="C31" s="13">
        <f t="shared" si="2"/>
        <v>1.9532163742690056</v>
      </c>
      <c r="D31" s="13">
        <f t="shared" si="2"/>
        <v>11.807017543859649</v>
      </c>
    </row>
    <row r="32" spans="1:4" ht="15.75" customHeight="1" x14ac:dyDescent="0.25">
      <c r="A32" s="58" t="s">
        <v>29</v>
      </c>
      <c r="B32" s="50">
        <f t="shared" si="2"/>
        <v>13.353801169590643</v>
      </c>
      <c r="C32" s="13">
        <f t="shared" si="2"/>
        <v>13.105263157894736</v>
      </c>
      <c r="D32" s="13">
        <f t="shared" si="2"/>
        <v>0.24853801169590645</v>
      </c>
    </row>
    <row r="33" spans="1:4" ht="15.75" customHeight="1" x14ac:dyDescent="0.25">
      <c r="A33" s="62" t="s">
        <v>30</v>
      </c>
      <c r="B33" s="52">
        <f t="shared" si="2"/>
        <v>1.0818713450292399</v>
      </c>
      <c r="C33" s="39">
        <f t="shared" si="2"/>
        <v>0.76608187134502925</v>
      </c>
      <c r="D33" s="39">
        <f t="shared" si="2"/>
        <v>0.31578947368421056</v>
      </c>
    </row>
  </sheetData>
  <mergeCells count="8">
    <mergeCell ref="A20:A21"/>
    <mergeCell ref="B20:B21"/>
    <mergeCell ref="C20:D20"/>
    <mergeCell ref="A1:D1"/>
    <mergeCell ref="A3:A4"/>
    <mergeCell ref="B3:B4"/>
    <mergeCell ref="C3:D3"/>
    <mergeCell ref="A18:D1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AD6E-46DA-42AE-938E-7E98C2E76BA0}">
  <sheetPr>
    <tabColor rgb="FF92D050"/>
  </sheetPr>
  <dimension ref="A1:D76"/>
  <sheetViews>
    <sheetView view="pageLayout" zoomScaleNormal="100" zoomScaleSheetLayoutView="100" workbookViewId="0">
      <selection sqref="A1:C1"/>
    </sheetView>
  </sheetViews>
  <sheetFormatPr defaultRowHeight="15" x14ac:dyDescent="0.25"/>
  <cols>
    <col min="1" max="3" width="27.85546875" customWidth="1"/>
    <col min="253" max="255" width="27.85546875" customWidth="1"/>
    <col min="509" max="511" width="27.85546875" customWidth="1"/>
    <col min="765" max="767" width="27.85546875" customWidth="1"/>
    <col min="1021" max="1023" width="27.85546875" customWidth="1"/>
    <col min="1277" max="1279" width="27.85546875" customWidth="1"/>
    <col min="1533" max="1535" width="27.85546875" customWidth="1"/>
    <col min="1789" max="1791" width="27.85546875" customWidth="1"/>
    <col min="2045" max="2047" width="27.85546875" customWidth="1"/>
    <col min="2301" max="2303" width="27.85546875" customWidth="1"/>
    <col min="2557" max="2559" width="27.85546875" customWidth="1"/>
    <col min="2813" max="2815" width="27.85546875" customWidth="1"/>
    <col min="3069" max="3071" width="27.85546875" customWidth="1"/>
    <col min="3325" max="3327" width="27.85546875" customWidth="1"/>
    <col min="3581" max="3583" width="27.85546875" customWidth="1"/>
    <col min="3837" max="3839" width="27.85546875" customWidth="1"/>
    <col min="4093" max="4095" width="27.85546875" customWidth="1"/>
    <col min="4349" max="4351" width="27.85546875" customWidth="1"/>
    <col min="4605" max="4607" width="27.85546875" customWidth="1"/>
    <col min="4861" max="4863" width="27.85546875" customWidth="1"/>
    <col min="5117" max="5119" width="27.85546875" customWidth="1"/>
    <col min="5373" max="5375" width="27.85546875" customWidth="1"/>
    <col min="5629" max="5631" width="27.85546875" customWidth="1"/>
    <col min="5885" max="5887" width="27.85546875" customWidth="1"/>
    <col min="6141" max="6143" width="27.85546875" customWidth="1"/>
    <col min="6397" max="6399" width="27.85546875" customWidth="1"/>
    <col min="6653" max="6655" width="27.85546875" customWidth="1"/>
    <col min="6909" max="6911" width="27.85546875" customWidth="1"/>
    <col min="7165" max="7167" width="27.85546875" customWidth="1"/>
    <col min="7421" max="7423" width="27.85546875" customWidth="1"/>
    <col min="7677" max="7679" width="27.85546875" customWidth="1"/>
    <col min="7933" max="7935" width="27.85546875" customWidth="1"/>
    <col min="8189" max="8191" width="27.85546875" customWidth="1"/>
    <col min="8445" max="8447" width="27.85546875" customWidth="1"/>
    <col min="8701" max="8703" width="27.85546875" customWidth="1"/>
    <col min="8957" max="8959" width="27.85546875" customWidth="1"/>
    <col min="9213" max="9215" width="27.85546875" customWidth="1"/>
    <col min="9469" max="9471" width="27.85546875" customWidth="1"/>
    <col min="9725" max="9727" width="27.85546875" customWidth="1"/>
    <col min="9981" max="9983" width="27.85546875" customWidth="1"/>
    <col min="10237" max="10239" width="27.85546875" customWidth="1"/>
    <col min="10493" max="10495" width="27.85546875" customWidth="1"/>
    <col min="10749" max="10751" width="27.85546875" customWidth="1"/>
    <col min="11005" max="11007" width="27.85546875" customWidth="1"/>
    <col min="11261" max="11263" width="27.85546875" customWidth="1"/>
    <col min="11517" max="11519" width="27.85546875" customWidth="1"/>
    <col min="11773" max="11775" width="27.85546875" customWidth="1"/>
    <col min="12029" max="12031" width="27.85546875" customWidth="1"/>
    <col min="12285" max="12287" width="27.85546875" customWidth="1"/>
    <col min="12541" max="12543" width="27.85546875" customWidth="1"/>
    <col min="12797" max="12799" width="27.85546875" customWidth="1"/>
    <col min="13053" max="13055" width="27.85546875" customWidth="1"/>
    <col min="13309" max="13311" width="27.85546875" customWidth="1"/>
    <col min="13565" max="13567" width="27.85546875" customWidth="1"/>
    <col min="13821" max="13823" width="27.85546875" customWidth="1"/>
    <col min="14077" max="14079" width="27.85546875" customWidth="1"/>
    <col min="14333" max="14335" width="27.85546875" customWidth="1"/>
    <col min="14589" max="14591" width="27.85546875" customWidth="1"/>
    <col min="14845" max="14847" width="27.85546875" customWidth="1"/>
    <col min="15101" max="15103" width="27.85546875" customWidth="1"/>
    <col min="15357" max="15359" width="27.85546875" customWidth="1"/>
    <col min="15613" max="15615" width="27.85546875" customWidth="1"/>
    <col min="15869" max="15871" width="27.85546875" customWidth="1"/>
    <col min="16125" max="16127" width="27.85546875" customWidth="1"/>
  </cols>
  <sheetData>
    <row r="1" spans="1:4" ht="21" customHeight="1" x14ac:dyDescent="0.25">
      <c r="A1" s="175" t="s">
        <v>75</v>
      </c>
      <c r="B1" s="164"/>
      <c r="C1" s="164"/>
    </row>
    <row r="2" spans="1:4" x14ac:dyDescent="0.25">
      <c r="A2" s="1"/>
      <c r="B2" s="1"/>
      <c r="C2" s="1"/>
    </row>
    <row r="3" spans="1:4" s="20" customFormat="1" ht="12.75" x14ac:dyDescent="0.2">
      <c r="A3" s="81"/>
      <c r="B3" s="82" t="s">
        <v>55</v>
      </c>
      <c r="C3" s="37" t="s">
        <v>56</v>
      </c>
    </row>
    <row r="4" spans="1:4" s="21" customFormat="1" x14ac:dyDescent="0.25">
      <c r="A4" s="35" t="s">
        <v>11</v>
      </c>
      <c r="B4" s="124">
        <v>3420</v>
      </c>
      <c r="C4" s="107">
        <v>100</v>
      </c>
    </row>
    <row r="5" spans="1:4" x14ac:dyDescent="0.25">
      <c r="A5" s="40" t="s">
        <v>15</v>
      </c>
      <c r="B5" s="125">
        <v>621</v>
      </c>
      <c r="C5" s="105">
        <v>18.2</v>
      </c>
    </row>
    <row r="6" spans="1:4" x14ac:dyDescent="0.25">
      <c r="A6" s="40" t="s">
        <v>12</v>
      </c>
      <c r="B6" s="104">
        <v>1626.2</v>
      </c>
      <c r="C6" s="105">
        <v>47.5</v>
      </c>
    </row>
    <row r="7" spans="1:4" x14ac:dyDescent="0.25">
      <c r="A7" s="58" t="s">
        <v>13</v>
      </c>
      <c r="B7" s="104">
        <v>1172.8</v>
      </c>
      <c r="C7" s="105">
        <v>34.299999999999997</v>
      </c>
    </row>
    <row r="8" spans="1:4" x14ac:dyDescent="0.25">
      <c r="A8" s="12"/>
      <c r="B8" s="61"/>
      <c r="C8" s="13"/>
    </row>
    <row r="9" spans="1:4" x14ac:dyDescent="0.25">
      <c r="A9" s="35" t="s">
        <v>14</v>
      </c>
      <c r="B9" s="106">
        <v>1887.9</v>
      </c>
      <c r="C9" s="107">
        <v>55.2</v>
      </c>
    </row>
    <row r="10" spans="1:4" x14ac:dyDescent="0.25">
      <c r="A10" s="40" t="s">
        <v>15</v>
      </c>
      <c r="B10" s="104">
        <v>253.5</v>
      </c>
      <c r="C10" s="105">
        <v>7.4</v>
      </c>
    </row>
    <row r="11" spans="1:4" x14ac:dyDescent="0.25">
      <c r="A11" s="40" t="s">
        <v>12</v>
      </c>
      <c r="B11" s="104">
        <v>869.9</v>
      </c>
      <c r="C11" s="105">
        <v>25.4</v>
      </c>
    </row>
    <row r="12" spans="1:4" x14ac:dyDescent="0.25">
      <c r="A12" s="58" t="s">
        <v>13</v>
      </c>
      <c r="B12" s="104">
        <v>764.5</v>
      </c>
      <c r="C12" s="105">
        <v>22.4</v>
      </c>
      <c r="D12" s="5"/>
    </row>
    <row r="13" spans="1:4" x14ac:dyDescent="0.25">
      <c r="A13" s="12"/>
      <c r="B13" s="61"/>
      <c r="C13" s="13"/>
    </row>
    <row r="14" spans="1:4" s="21" customFormat="1" x14ac:dyDescent="0.25">
      <c r="A14" s="35" t="s">
        <v>32</v>
      </c>
      <c r="B14" s="106">
        <v>1532.1</v>
      </c>
      <c r="C14" s="107">
        <v>44.8</v>
      </c>
    </row>
    <row r="15" spans="1:4" x14ac:dyDescent="0.25">
      <c r="A15" s="40" t="s">
        <v>15</v>
      </c>
      <c r="B15" s="104">
        <v>367.6</v>
      </c>
      <c r="C15" s="105">
        <v>10.7</v>
      </c>
    </row>
    <row r="16" spans="1:4" x14ac:dyDescent="0.25">
      <c r="A16" s="40" t="s">
        <v>12</v>
      </c>
      <c r="B16" s="104">
        <v>756.3</v>
      </c>
      <c r="C16" s="105">
        <v>22.1</v>
      </c>
    </row>
    <row r="17" spans="1:3" x14ac:dyDescent="0.25">
      <c r="A17" s="62" t="s">
        <v>13</v>
      </c>
      <c r="B17" s="126">
        <v>408.3</v>
      </c>
      <c r="C17" s="127">
        <v>11.9</v>
      </c>
    </row>
    <row r="18" spans="1:3" x14ac:dyDescent="0.25">
      <c r="A18" s="1"/>
      <c r="B18" s="25"/>
      <c r="C18" s="25"/>
    </row>
    <row r="19" spans="1:3" ht="15.75" x14ac:dyDescent="0.25">
      <c r="A19" s="163" t="s">
        <v>76</v>
      </c>
      <c r="B19" s="176"/>
      <c r="C19" s="176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29"/>
      <c r="C22" s="1"/>
    </row>
    <row r="23" spans="1:3" x14ac:dyDescent="0.25">
      <c r="A23" s="3" t="s">
        <v>15</v>
      </c>
      <c r="B23" s="30">
        <f>C5/100</f>
        <v>0.182</v>
      </c>
      <c r="C23" s="1"/>
    </row>
    <row r="24" spans="1:3" x14ac:dyDescent="0.25">
      <c r="A24" s="3" t="s">
        <v>12</v>
      </c>
      <c r="B24" s="30">
        <f>C6/100</f>
        <v>0.47499999999999998</v>
      </c>
      <c r="C24" s="1"/>
    </row>
    <row r="25" spans="1:3" x14ac:dyDescent="0.25">
      <c r="A25" s="31" t="s">
        <v>13</v>
      </c>
      <c r="B25" s="30">
        <f>C7/100</f>
        <v>0.34299999999999997</v>
      </c>
      <c r="C25" s="1"/>
    </row>
    <row r="26" spans="1:3" x14ac:dyDescent="0.25">
      <c r="A26" s="1"/>
      <c r="B26" s="29"/>
      <c r="C26" s="32"/>
    </row>
    <row r="27" spans="1:3" x14ac:dyDescent="0.25">
      <c r="A27" s="1"/>
      <c r="B27" s="32"/>
      <c r="C27" s="1"/>
    </row>
    <row r="28" spans="1:3" x14ac:dyDescent="0.25">
      <c r="A28" s="1"/>
      <c r="B28" s="32"/>
      <c r="C28" s="1"/>
    </row>
    <row r="29" spans="1:3" x14ac:dyDescent="0.25">
      <c r="A29" s="1"/>
      <c r="B29" s="32"/>
      <c r="C29" s="1"/>
    </row>
    <row r="30" spans="1:3" x14ac:dyDescent="0.25">
      <c r="A30" s="1"/>
      <c r="B30" s="29"/>
      <c r="C30" s="1"/>
    </row>
    <row r="31" spans="1:3" x14ac:dyDescent="0.25">
      <c r="A31" s="1"/>
      <c r="B31" s="32"/>
      <c r="C31" s="1"/>
    </row>
    <row r="32" spans="1:3" x14ac:dyDescent="0.25">
      <c r="A32" s="1"/>
      <c r="B32" s="32"/>
      <c r="C32" s="1"/>
    </row>
    <row r="33" spans="1:3" x14ac:dyDescent="0.25">
      <c r="A33" s="1"/>
      <c r="B33" s="32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</sheetData>
  <mergeCells count="2">
    <mergeCell ref="A1:C1"/>
    <mergeCell ref="A19:C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1907-84B4-4678-8C5E-F6754C6A2DBC}">
  <sheetPr>
    <tabColor rgb="FF92D050"/>
  </sheetPr>
  <dimension ref="A1:N32"/>
  <sheetViews>
    <sheetView view="pageLayout" zoomScaleNormal="100" workbookViewId="0">
      <selection activeCell="A17" sqref="A17:G17"/>
    </sheetView>
  </sheetViews>
  <sheetFormatPr defaultRowHeight="15" x14ac:dyDescent="0.25"/>
  <cols>
    <col min="1" max="1" width="25.5703125" customWidth="1"/>
    <col min="2" max="7" width="10.42578125" customWidth="1"/>
    <col min="248" max="248" width="27.42578125" customWidth="1"/>
    <col min="249" max="254" width="9.7109375" customWidth="1"/>
    <col min="504" max="504" width="27.42578125" customWidth="1"/>
    <col min="505" max="510" width="9.7109375" customWidth="1"/>
    <col min="760" max="760" width="27.42578125" customWidth="1"/>
    <col min="761" max="766" width="9.7109375" customWidth="1"/>
    <col min="1016" max="1016" width="27.42578125" customWidth="1"/>
    <col min="1017" max="1022" width="9.7109375" customWidth="1"/>
    <col min="1272" max="1272" width="27.42578125" customWidth="1"/>
    <col min="1273" max="1278" width="9.7109375" customWidth="1"/>
    <col min="1528" max="1528" width="27.42578125" customWidth="1"/>
    <col min="1529" max="1534" width="9.7109375" customWidth="1"/>
    <col min="1784" max="1784" width="27.42578125" customWidth="1"/>
    <col min="1785" max="1790" width="9.7109375" customWidth="1"/>
    <col min="2040" max="2040" width="27.42578125" customWidth="1"/>
    <col min="2041" max="2046" width="9.7109375" customWidth="1"/>
    <col min="2296" max="2296" width="27.42578125" customWidth="1"/>
    <col min="2297" max="2302" width="9.7109375" customWidth="1"/>
    <col min="2552" max="2552" width="27.42578125" customWidth="1"/>
    <col min="2553" max="2558" width="9.7109375" customWidth="1"/>
    <col min="2808" max="2808" width="27.42578125" customWidth="1"/>
    <col min="2809" max="2814" width="9.7109375" customWidth="1"/>
    <col min="3064" max="3064" width="27.42578125" customWidth="1"/>
    <col min="3065" max="3070" width="9.7109375" customWidth="1"/>
    <col min="3320" max="3320" width="27.42578125" customWidth="1"/>
    <col min="3321" max="3326" width="9.7109375" customWidth="1"/>
    <col min="3576" max="3576" width="27.42578125" customWidth="1"/>
    <col min="3577" max="3582" width="9.7109375" customWidth="1"/>
    <col min="3832" max="3832" width="27.42578125" customWidth="1"/>
    <col min="3833" max="3838" width="9.7109375" customWidth="1"/>
    <col min="4088" max="4088" width="27.42578125" customWidth="1"/>
    <col min="4089" max="4094" width="9.7109375" customWidth="1"/>
    <col min="4344" max="4344" width="27.42578125" customWidth="1"/>
    <col min="4345" max="4350" width="9.7109375" customWidth="1"/>
    <col min="4600" max="4600" width="27.42578125" customWidth="1"/>
    <col min="4601" max="4606" width="9.7109375" customWidth="1"/>
    <col min="4856" max="4856" width="27.42578125" customWidth="1"/>
    <col min="4857" max="4862" width="9.7109375" customWidth="1"/>
    <col min="5112" max="5112" width="27.42578125" customWidth="1"/>
    <col min="5113" max="5118" width="9.7109375" customWidth="1"/>
    <col min="5368" max="5368" width="27.42578125" customWidth="1"/>
    <col min="5369" max="5374" width="9.7109375" customWidth="1"/>
    <col min="5624" max="5624" width="27.42578125" customWidth="1"/>
    <col min="5625" max="5630" width="9.7109375" customWidth="1"/>
    <col min="5880" max="5880" width="27.42578125" customWidth="1"/>
    <col min="5881" max="5886" width="9.7109375" customWidth="1"/>
    <col min="6136" max="6136" width="27.42578125" customWidth="1"/>
    <col min="6137" max="6142" width="9.7109375" customWidth="1"/>
    <col min="6392" max="6392" width="27.42578125" customWidth="1"/>
    <col min="6393" max="6398" width="9.7109375" customWidth="1"/>
    <col min="6648" max="6648" width="27.42578125" customWidth="1"/>
    <col min="6649" max="6654" width="9.7109375" customWidth="1"/>
    <col min="6904" max="6904" width="27.42578125" customWidth="1"/>
    <col min="6905" max="6910" width="9.7109375" customWidth="1"/>
    <col min="7160" max="7160" width="27.42578125" customWidth="1"/>
    <col min="7161" max="7166" width="9.7109375" customWidth="1"/>
    <col min="7416" max="7416" width="27.42578125" customWidth="1"/>
    <col min="7417" max="7422" width="9.7109375" customWidth="1"/>
    <col min="7672" max="7672" width="27.42578125" customWidth="1"/>
    <col min="7673" max="7678" width="9.7109375" customWidth="1"/>
    <col min="7928" max="7928" width="27.42578125" customWidth="1"/>
    <col min="7929" max="7934" width="9.7109375" customWidth="1"/>
    <col min="8184" max="8184" width="27.42578125" customWidth="1"/>
    <col min="8185" max="8190" width="9.7109375" customWidth="1"/>
    <col min="8440" max="8440" width="27.42578125" customWidth="1"/>
    <col min="8441" max="8446" width="9.7109375" customWidth="1"/>
    <col min="8696" max="8696" width="27.42578125" customWidth="1"/>
    <col min="8697" max="8702" width="9.7109375" customWidth="1"/>
    <col min="8952" max="8952" width="27.42578125" customWidth="1"/>
    <col min="8953" max="8958" width="9.7109375" customWidth="1"/>
    <col min="9208" max="9208" width="27.42578125" customWidth="1"/>
    <col min="9209" max="9214" width="9.7109375" customWidth="1"/>
    <col min="9464" max="9464" width="27.42578125" customWidth="1"/>
    <col min="9465" max="9470" width="9.7109375" customWidth="1"/>
    <col min="9720" max="9720" width="27.42578125" customWidth="1"/>
    <col min="9721" max="9726" width="9.7109375" customWidth="1"/>
    <col min="9976" max="9976" width="27.42578125" customWidth="1"/>
    <col min="9977" max="9982" width="9.7109375" customWidth="1"/>
    <col min="10232" max="10232" width="27.42578125" customWidth="1"/>
    <col min="10233" max="10238" width="9.7109375" customWidth="1"/>
    <col min="10488" max="10488" width="27.42578125" customWidth="1"/>
    <col min="10489" max="10494" width="9.7109375" customWidth="1"/>
    <col min="10744" max="10744" width="27.42578125" customWidth="1"/>
    <col min="10745" max="10750" width="9.7109375" customWidth="1"/>
    <col min="11000" max="11000" width="27.42578125" customWidth="1"/>
    <col min="11001" max="11006" width="9.7109375" customWidth="1"/>
    <col min="11256" max="11256" width="27.42578125" customWidth="1"/>
    <col min="11257" max="11262" width="9.7109375" customWidth="1"/>
    <col min="11512" max="11512" width="27.42578125" customWidth="1"/>
    <col min="11513" max="11518" width="9.7109375" customWidth="1"/>
    <col min="11768" max="11768" width="27.42578125" customWidth="1"/>
    <col min="11769" max="11774" width="9.7109375" customWidth="1"/>
    <col min="12024" max="12024" width="27.42578125" customWidth="1"/>
    <col min="12025" max="12030" width="9.7109375" customWidth="1"/>
    <col min="12280" max="12280" width="27.42578125" customWidth="1"/>
    <col min="12281" max="12286" width="9.7109375" customWidth="1"/>
    <col min="12536" max="12536" width="27.42578125" customWidth="1"/>
    <col min="12537" max="12542" width="9.7109375" customWidth="1"/>
    <col min="12792" max="12792" width="27.42578125" customWidth="1"/>
    <col min="12793" max="12798" width="9.7109375" customWidth="1"/>
    <col min="13048" max="13048" width="27.42578125" customWidth="1"/>
    <col min="13049" max="13054" width="9.7109375" customWidth="1"/>
    <col min="13304" max="13304" width="27.42578125" customWidth="1"/>
    <col min="13305" max="13310" width="9.7109375" customWidth="1"/>
    <col min="13560" max="13560" width="27.42578125" customWidth="1"/>
    <col min="13561" max="13566" width="9.7109375" customWidth="1"/>
    <col min="13816" max="13816" width="27.42578125" customWidth="1"/>
    <col min="13817" max="13822" width="9.7109375" customWidth="1"/>
    <col min="14072" max="14072" width="27.42578125" customWidth="1"/>
    <col min="14073" max="14078" width="9.7109375" customWidth="1"/>
    <col min="14328" max="14328" width="27.42578125" customWidth="1"/>
    <col min="14329" max="14334" width="9.7109375" customWidth="1"/>
    <col min="14584" max="14584" width="27.42578125" customWidth="1"/>
    <col min="14585" max="14590" width="9.7109375" customWidth="1"/>
    <col min="14840" max="14840" width="27.42578125" customWidth="1"/>
    <col min="14841" max="14846" width="9.7109375" customWidth="1"/>
    <col min="15096" max="15096" width="27.42578125" customWidth="1"/>
    <col min="15097" max="15102" width="9.7109375" customWidth="1"/>
    <col min="15352" max="15352" width="27.42578125" customWidth="1"/>
    <col min="15353" max="15358" width="9.7109375" customWidth="1"/>
    <col min="15608" max="15608" width="27.42578125" customWidth="1"/>
    <col min="15609" max="15614" width="9.7109375" customWidth="1"/>
    <col min="15864" max="15864" width="27.42578125" customWidth="1"/>
    <col min="15865" max="15870" width="9.7109375" customWidth="1"/>
    <col min="16120" max="16120" width="27.42578125" customWidth="1"/>
    <col min="16121" max="16126" width="9.7109375" customWidth="1"/>
  </cols>
  <sheetData>
    <row r="1" spans="1:8" s="22" customFormat="1" ht="15.75" customHeight="1" x14ac:dyDescent="0.25">
      <c r="A1" s="183" t="s">
        <v>77</v>
      </c>
      <c r="B1" s="184"/>
      <c r="C1" s="184"/>
      <c r="D1" s="184"/>
      <c r="E1" s="184"/>
      <c r="F1" s="184"/>
      <c r="G1" s="184"/>
    </row>
    <row r="2" spans="1:8" ht="11.25" customHeight="1" x14ac:dyDescent="0.25">
      <c r="A2" s="1"/>
      <c r="B2" s="1"/>
      <c r="C2" s="1"/>
      <c r="D2" s="1"/>
      <c r="E2" s="1"/>
      <c r="F2" s="1"/>
      <c r="G2" s="80" t="s">
        <v>51</v>
      </c>
    </row>
    <row r="3" spans="1:8" x14ac:dyDescent="0.25">
      <c r="A3" s="151"/>
      <c r="B3" s="179" t="s">
        <v>57</v>
      </c>
      <c r="C3" s="181" t="s">
        <v>19</v>
      </c>
      <c r="D3" s="182"/>
      <c r="E3" s="182"/>
      <c r="F3" s="182"/>
      <c r="G3" s="182"/>
    </row>
    <row r="4" spans="1:8" ht="75" customHeight="1" x14ac:dyDescent="0.25">
      <c r="A4" s="152"/>
      <c r="B4" s="180"/>
      <c r="C4" s="83" t="s">
        <v>58</v>
      </c>
      <c r="D4" s="83" t="s">
        <v>59</v>
      </c>
      <c r="E4" s="83" t="s">
        <v>60</v>
      </c>
      <c r="F4" s="83" t="s">
        <v>61</v>
      </c>
      <c r="G4" s="84" t="s">
        <v>62</v>
      </c>
    </row>
    <row r="5" spans="1:8" x14ac:dyDescent="0.25">
      <c r="A5" s="85" t="s">
        <v>11</v>
      </c>
      <c r="B5" s="129">
        <v>759.04100000000005</v>
      </c>
      <c r="C5" s="130">
        <v>93.665999999999997</v>
      </c>
      <c r="D5" s="130">
        <v>80.674000000000007</v>
      </c>
      <c r="E5" s="130">
        <v>409.69299999999998</v>
      </c>
      <c r="F5" s="131">
        <v>18.315999999999999</v>
      </c>
      <c r="G5" s="131">
        <v>156.69300000000001</v>
      </c>
    </row>
    <row r="6" spans="1:8" x14ac:dyDescent="0.25">
      <c r="A6" s="87" t="s">
        <v>14</v>
      </c>
      <c r="B6" s="111">
        <v>508</v>
      </c>
      <c r="C6" s="120">
        <v>70.3</v>
      </c>
      <c r="D6" s="112">
        <v>4.0999999999999996</v>
      </c>
      <c r="E6" s="120">
        <v>306</v>
      </c>
      <c r="F6" s="112">
        <v>2.6</v>
      </c>
      <c r="G6" s="112">
        <v>125.1</v>
      </c>
      <c r="H6" s="4"/>
    </row>
    <row r="7" spans="1:8" x14ac:dyDescent="0.25">
      <c r="A7" s="88" t="s">
        <v>23</v>
      </c>
      <c r="B7" s="132" t="s">
        <v>16</v>
      </c>
      <c r="C7" s="128" t="s">
        <v>16</v>
      </c>
      <c r="D7" s="128" t="s">
        <v>16</v>
      </c>
      <c r="E7" s="128" t="s">
        <v>16</v>
      </c>
      <c r="F7" s="128" t="s">
        <v>16</v>
      </c>
      <c r="G7" s="128" t="s">
        <v>16</v>
      </c>
    </row>
    <row r="8" spans="1:8" x14ac:dyDescent="0.25">
      <c r="A8" s="88" t="s">
        <v>24</v>
      </c>
      <c r="B8" s="133">
        <v>396.33199999999999</v>
      </c>
      <c r="C8" s="121">
        <v>69.590999999999994</v>
      </c>
      <c r="D8" s="121">
        <v>3.3290000000000002</v>
      </c>
      <c r="E8" s="121">
        <v>296.89499999999998</v>
      </c>
      <c r="F8" s="121">
        <v>1.823</v>
      </c>
      <c r="G8" s="123">
        <v>24.693999999999999</v>
      </c>
    </row>
    <row r="9" spans="1:8" ht="36.75" x14ac:dyDescent="0.25">
      <c r="A9" s="91" t="s">
        <v>25</v>
      </c>
      <c r="B9" s="133">
        <v>110.738</v>
      </c>
      <c r="C9" s="121">
        <v>0.3</v>
      </c>
      <c r="D9" s="121">
        <v>0.74</v>
      </c>
      <c r="E9" s="121">
        <v>8.4949999999999992</v>
      </c>
      <c r="F9" s="123">
        <v>0.79200000000000004</v>
      </c>
      <c r="G9" s="123">
        <v>100.411</v>
      </c>
    </row>
    <row r="10" spans="1:8" ht="36.75" x14ac:dyDescent="0.25">
      <c r="A10" s="91" t="s">
        <v>2</v>
      </c>
      <c r="B10" s="125">
        <v>0.97799999999999998</v>
      </c>
      <c r="C10" s="121">
        <v>0.4</v>
      </c>
      <c r="D10" s="128" t="s">
        <v>16</v>
      </c>
      <c r="E10" s="121">
        <v>0.57799999999999996</v>
      </c>
      <c r="F10" s="128" t="s">
        <v>16</v>
      </c>
      <c r="G10" s="128" t="s">
        <v>16</v>
      </c>
      <c r="H10" s="4"/>
    </row>
    <row r="11" spans="1:8" x14ac:dyDescent="0.25">
      <c r="A11" s="92" t="s">
        <v>26</v>
      </c>
      <c r="B11" s="134">
        <v>251</v>
      </c>
      <c r="C11" s="120">
        <v>23.4</v>
      </c>
      <c r="D11" s="120">
        <v>76.599999999999994</v>
      </c>
      <c r="E11" s="120">
        <v>103.7</v>
      </c>
      <c r="F11" s="112">
        <v>15.7</v>
      </c>
      <c r="G11" s="112">
        <v>31.6</v>
      </c>
    </row>
    <row r="12" spans="1:8" x14ac:dyDescent="0.25">
      <c r="A12" s="93" t="s">
        <v>27</v>
      </c>
      <c r="B12" s="125">
        <v>26.452999999999999</v>
      </c>
      <c r="C12" s="121">
        <v>3.6970000000000001</v>
      </c>
      <c r="D12" s="123">
        <v>0.75600000000000001</v>
      </c>
      <c r="E12" s="121">
        <v>20.510999999999999</v>
      </c>
      <c r="F12" s="123">
        <v>1.276</v>
      </c>
      <c r="G12" s="123">
        <v>0.21299999999999999</v>
      </c>
    </row>
    <row r="13" spans="1:8" x14ac:dyDescent="0.25">
      <c r="A13" s="93" t="s">
        <v>1</v>
      </c>
      <c r="B13" s="125">
        <v>24.693000000000001</v>
      </c>
      <c r="C13" s="121">
        <v>1.917</v>
      </c>
      <c r="D13" s="123">
        <v>6.8239999999999998</v>
      </c>
      <c r="E13" s="121">
        <v>15.635</v>
      </c>
      <c r="F13" s="123">
        <v>0.154</v>
      </c>
      <c r="G13" s="123">
        <v>0.16400000000000001</v>
      </c>
    </row>
    <row r="14" spans="1:8" x14ac:dyDescent="0.25">
      <c r="A14" s="93" t="s">
        <v>28</v>
      </c>
      <c r="B14" s="133">
        <v>104.575</v>
      </c>
      <c r="C14" s="121">
        <v>16.66</v>
      </c>
      <c r="D14" s="121">
        <v>20.945</v>
      </c>
      <c r="E14" s="121">
        <v>31.940999999999999</v>
      </c>
      <c r="F14" s="123">
        <v>4.33</v>
      </c>
      <c r="G14" s="123">
        <v>30.699000000000002</v>
      </c>
    </row>
    <row r="15" spans="1:8" x14ac:dyDescent="0.25">
      <c r="A15" s="93" t="s">
        <v>29</v>
      </c>
      <c r="B15" s="133">
        <v>80.855999999999995</v>
      </c>
      <c r="C15" s="121">
        <v>0.11799999999999999</v>
      </c>
      <c r="D15" s="121">
        <v>46.512</v>
      </c>
      <c r="E15" s="121">
        <v>24.414000000000001</v>
      </c>
      <c r="F15" s="121">
        <v>9.5310000000000006</v>
      </c>
      <c r="G15" s="121">
        <v>0.28100000000000003</v>
      </c>
    </row>
    <row r="16" spans="1:8" ht="24.75" x14ac:dyDescent="0.25">
      <c r="A16" s="94" t="s">
        <v>30</v>
      </c>
      <c r="B16" s="135">
        <v>14.414999999999999</v>
      </c>
      <c r="C16" s="136">
        <v>0.98399999999999999</v>
      </c>
      <c r="D16" s="136">
        <v>1.5680000000000001</v>
      </c>
      <c r="E16" s="136">
        <v>11.224</v>
      </c>
      <c r="F16" s="136">
        <v>0.40899999999999997</v>
      </c>
      <c r="G16" s="136">
        <v>0.23100000000000001</v>
      </c>
    </row>
    <row r="17" spans="1:14" ht="18.75" customHeight="1" x14ac:dyDescent="0.25">
      <c r="A17" s="183" t="s">
        <v>78</v>
      </c>
      <c r="B17" s="184"/>
      <c r="C17" s="184"/>
      <c r="D17" s="184"/>
      <c r="E17" s="184"/>
      <c r="F17" s="184"/>
      <c r="G17" s="184"/>
    </row>
    <row r="18" spans="1:14" ht="9.75" customHeight="1" x14ac:dyDescent="0.25">
      <c r="A18" s="1"/>
      <c r="B18" s="1"/>
      <c r="C18" s="1"/>
      <c r="D18" s="1"/>
      <c r="E18" s="1"/>
      <c r="F18" s="1"/>
      <c r="G18" s="26" t="s">
        <v>31</v>
      </c>
    </row>
    <row r="19" spans="1:14" x14ac:dyDescent="0.25">
      <c r="A19" s="177"/>
      <c r="B19" s="179" t="s">
        <v>57</v>
      </c>
      <c r="C19" s="181" t="s">
        <v>19</v>
      </c>
      <c r="D19" s="182"/>
      <c r="E19" s="182"/>
      <c r="F19" s="182"/>
      <c r="G19" s="182"/>
    </row>
    <row r="20" spans="1:14" ht="78" customHeight="1" x14ac:dyDescent="0.25">
      <c r="A20" s="178"/>
      <c r="B20" s="180"/>
      <c r="C20" s="83" t="s">
        <v>58</v>
      </c>
      <c r="D20" s="83" t="s">
        <v>59</v>
      </c>
      <c r="E20" s="83" t="s">
        <v>60</v>
      </c>
      <c r="F20" s="83" t="s">
        <v>61</v>
      </c>
      <c r="G20" s="84" t="s">
        <v>62</v>
      </c>
    </row>
    <row r="21" spans="1:14" x14ac:dyDescent="0.25">
      <c r="A21" s="85" t="s">
        <v>11</v>
      </c>
      <c r="B21" s="86">
        <v>100</v>
      </c>
      <c r="C21" s="86">
        <v>12.4</v>
      </c>
      <c r="D21" s="86">
        <f t="shared" ref="D21:G21" si="0">D5/$B$5*100</f>
        <v>10.628411376987541</v>
      </c>
      <c r="E21" s="86">
        <f t="shared" si="0"/>
        <v>53.975081714953468</v>
      </c>
      <c r="F21" s="86">
        <f t="shared" si="0"/>
        <v>2.4130448816335344</v>
      </c>
      <c r="G21" s="86">
        <f t="shared" si="0"/>
        <v>20.643548899203072</v>
      </c>
      <c r="I21" s="86"/>
      <c r="J21" s="86"/>
      <c r="K21" s="86"/>
      <c r="L21" s="86"/>
      <c r="M21" s="86"/>
      <c r="N21" s="86"/>
    </row>
    <row r="22" spans="1:14" x14ac:dyDescent="0.25">
      <c r="A22" s="87" t="s">
        <v>14</v>
      </c>
      <c r="B22" s="86">
        <f>B6/$B$5*100</f>
        <v>66.926556009490923</v>
      </c>
      <c r="C22" s="86">
        <f t="shared" ref="C22:G32" si="1">C6/$B$5*100</f>
        <v>9.2616867863527776</v>
      </c>
      <c r="D22" s="86">
        <f t="shared" si="1"/>
        <v>0.54015527487974946</v>
      </c>
      <c r="E22" s="86">
        <f t="shared" si="1"/>
        <v>40.314027832488627</v>
      </c>
      <c r="F22" s="86">
        <f t="shared" si="1"/>
        <v>0.34253749138715828</v>
      </c>
      <c r="G22" s="86">
        <f t="shared" si="1"/>
        <v>16.481323143282115</v>
      </c>
      <c r="I22" s="2"/>
      <c r="J22" s="2"/>
      <c r="K22" s="2"/>
      <c r="L22" s="2"/>
      <c r="M22" s="2"/>
      <c r="N22" s="2"/>
    </row>
    <row r="23" spans="1:14" x14ac:dyDescent="0.25">
      <c r="A23" s="88" t="s">
        <v>23</v>
      </c>
      <c r="B23" s="90" t="s">
        <v>16</v>
      </c>
      <c r="C23" s="90" t="s">
        <v>16</v>
      </c>
      <c r="D23" s="90" t="s">
        <v>16</v>
      </c>
      <c r="E23" s="90" t="s">
        <v>16</v>
      </c>
      <c r="F23" s="90" t="s">
        <v>16</v>
      </c>
      <c r="G23" s="90" t="s">
        <v>16</v>
      </c>
      <c r="I23" s="2"/>
      <c r="J23" s="2"/>
      <c r="K23" s="2"/>
      <c r="L23" s="2"/>
      <c r="M23" s="2"/>
      <c r="N23" s="2"/>
    </row>
    <row r="24" spans="1:14" x14ac:dyDescent="0.25">
      <c r="A24" s="88" t="s">
        <v>24</v>
      </c>
      <c r="B24" s="89">
        <f t="shared" ref="B24:B32" si="2">B8/$B$5*100</f>
        <v>52.214834244790467</v>
      </c>
      <c r="C24" s="89">
        <f t="shared" si="1"/>
        <v>9.16827944735528</v>
      </c>
      <c r="D24" s="89">
        <f t="shared" si="1"/>
        <v>0.43857973416455764</v>
      </c>
      <c r="E24" s="89">
        <f t="shared" si="1"/>
        <v>39.114487886688593</v>
      </c>
      <c r="F24" s="89">
        <f t="shared" si="1"/>
        <v>0.24017147953799595</v>
      </c>
      <c r="G24" s="89">
        <f t="shared" si="1"/>
        <v>3.2533156970440325</v>
      </c>
    </row>
    <row r="25" spans="1:14" ht="37.5" customHeight="1" x14ac:dyDescent="0.25">
      <c r="A25" s="91" t="s">
        <v>25</v>
      </c>
      <c r="B25" s="89">
        <f t="shared" si="2"/>
        <v>14.58919873893505</v>
      </c>
      <c r="C25" s="89">
        <f t="shared" si="1"/>
        <v>3.9523556698518258E-2</v>
      </c>
      <c r="D25" s="89">
        <f t="shared" si="1"/>
        <v>9.7491439856345036E-2</v>
      </c>
      <c r="E25" s="89">
        <f t="shared" si="1"/>
        <v>1.119175380513042</v>
      </c>
      <c r="F25" s="89">
        <f t="shared" si="1"/>
        <v>0.1043421896840882</v>
      </c>
      <c r="G25" s="89">
        <f t="shared" si="1"/>
        <v>13.228666172183058</v>
      </c>
    </row>
    <row r="26" spans="1:14" ht="39" customHeight="1" x14ac:dyDescent="0.25">
      <c r="A26" s="91" t="s">
        <v>2</v>
      </c>
      <c r="B26" s="89">
        <f t="shared" si="2"/>
        <v>0.12884679483716951</v>
      </c>
      <c r="C26" s="89">
        <f t="shared" si="1"/>
        <v>5.2698075598024349E-2</v>
      </c>
      <c r="D26" s="90" t="s">
        <v>16</v>
      </c>
      <c r="E26" s="89">
        <f t="shared" si="1"/>
        <v>7.6148719239145179E-2</v>
      </c>
      <c r="F26" s="90" t="s">
        <v>16</v>
      </c>
      <c r="G26" s="90" t="s">
        <v>16</v>
      </c>
      <c r="H26" s="140"/>
    </row>
    <row r="27" spans="1:14" x14ac:dyDescent="0.25">
      <c r="A27" s="92" t="s">
        <v>26</v>
      </c>
      <c r="B27" s="86">
        <f t="shared" si="2"/>
        <v>33.068042437760276</v>
      </c>
      <c r="C27" s="139">
        <f t="shared" si="1"/>
        <v>3.0828374224844239</v>
      </c>
      <c r="D27" s="86">
        <f t="shared" si="1"/>
        <v>10.091681477021663</v>
      </c>
      <c r="E27" s="86">
        <f t="shared" si="1"/>
        <v>13.661976098787813</v>
      </c>
      <c r="F27" s="86">
        <f t="shared" si="1"/>
        <v>2.0683994672224553</v>
      </c>
      <c r="G27" s="86">
        <v>4.0999999999999996</v>
      </c>
      <c r="I27" s="112"/>
      <c r="J27" s="141"/>
    </row>
    <row r="28" spans="1:14" x14ac:dyDescent="0.25">
      <c r="A28" s="93" t="s">
        <v>27</v>
      </c>
      <c r="B28" s="89">
        <f t="shared" si="2"/>
        <v>3.4850554844863448</v>
      </c>
      <c r="C28" s="89">
        <f t="shared" si="1"/>
        <v>0.48706196371474003</v>
      </c>
      <c r="D28" s="89">
        <f t="shared" si="1"/>
        <v>9.959936288026601E-2</v>
      </c>
      <c r="E28" s="89">
        <f t="shared" si="1"/>
        <v>2.7022255714776935</v>
      </c>
      <c r="F28" s="89">
        <f t="shared" si="1"/>
        <v>0.16810686115769768</v>
      </c>
      <c r="G28" s="89">
        <f t="shared" si="1"/>
        <v>2.806172525594796E-2</v>
      </c>
      <c r="I28" s="123"/>
    </row>
    <row r="29" spans="1:14" x14ac:dyDescent="0.25">
      <c r="A29" s="93" t="s">
        <v>1</v>
      </c>
      <c r="B29" s="89">
        <f t="shared" si="2"/>
        <v>3.2531839518550383</v>
      </c>
      <c r="C29" s="89">
        <f t="shared" si="1"/>
        <v>0.25255552730353165</v>
      </c>
      <c r="D29" s="89">
        <f t="shared" si="1"/>
        <v>0.89902916970229529</v>
      </c>
      <c r="E29" s="89">
        <f t="shared" si="1"/>
        <v>2.0598360299377765</v>
      </c>
      <c r="F29" s="89">
        <f t="shared" si="1"/>
        <v>2.0288759105239373E-2</v>
      </c>
      <c r="G29" s="89">
        <f t="shared" si="1"/>
        <v>2.1606210995189983E-2</v>
      </c>
      <c r="I29" s="123"/>
    </row>
    <row r="30" spans="1:14" x14ac:dyDescent="0.25">
      <c r="A30" s="93" t="s">
        <v>28</v>
      </c>
      <c r="B30" s="89">
        <f t="shared" si="2"/>
        <v>13.777253139158491</v>
      </c>
      <c r="C30" s="89">
        <f t="shared" si="1"/>
        <v>2.1948748486577139</v>
      </c>
      <c r="D30" s="89">
        <f t="shared" si="1"/>
        <v>2.7594029835015497</v>
      </c>
      <c r="E30" s="89">
        <f t="shared" si="1"/>
        <v>4.2080730816912393</v>
      </c>
      <c r="F30" s="89">
        <f t="shared" si="1"/>
        <v>0.57045666834861353</v>
      </c>
      <c r="G30" s="89">
        <f t="shared" si="1"/>
        <v>4.0444455569593734</v>
      </c>
      <c r="I30" s="123"/>
    </row>
    <row r="31" spans="1:14" x14ac:dyDescent="0.25">
      <c r="A31" s="93" t="s">
        <v>29</v>
      </c>
      <c r="B31" s="89">
        <f t="shared" si="2"/>
        <v>10.652389001384641</v>
      </c>
      <c r="C31" s="89">
        <f t="shared" si="1"/>
        <v>1.5545932301417183E-2</v>
      </c>
      <c r="D31" s="89">
        <f t="shared" si="1"/>
        <v>6.1277322305382711</v>
      </c>
      <c r="E31" s="89">
        <f t="shared" si="1"/>
        <v>3.2164270441254161</v>
      </c>
      <c r="F31" s="89">
        <f t="shared" si="1"/>
        <v>1.2556633963119253</v>
      </c>
      <c r="G31" s="89">
        <f t="shared" si="1"/>
        <v>3.7020398107612103E-2</v>
      </c>
      <c r="I31" s="121"/>
    </row>
    <row r="32" spans="1:14" ht="25.5" customHeight="1" x14ac:dyDescent="0.25">
      <c r="A32" s="94" t="s">
        <v>30</v>
      </c>
      <c r="B32" s="95">
        <f t="shared" si="2"/>
        <v>1.8991068993638023</v>
      </c>
      <c r="C32" s="96">
        <f t="shared" si="1"/>
        <v>0.12963726597113989</v>
      </c>
      <c r="D32" s="96">
        <f t="shared" si="1"/>
        <v>0.20657645634425542</v>
      </c>
      <c r="E32" s="96">
        <f t="shared" si="1"/>
        <v>1.4787080012805631</v>
      </c>
      <c r="F32" s="96">
        <f t="shared" si="1"/>
        <v>5.3883782298979895E-2</v>
      </c>
      <c r="G32" s="96">
        <f t="shared" si="1"/>
        <v>3.0433138657859061E-2</v>
      </c>
      <c r="I32" s="121"/>
    </row>
  </sheetData>
  <mergeCells count="8">
    <mergeCell ref="A19:A20"/>
    <mergeCell ref="B19:B20"/>
    <mergeCell ref="C19:G19"/>
    <mergeCell ref="A1:G1"/>
    <mergeCell ref="A3:A4"/>
    <mergeCell ref="B3:B4"/>
    <mergeCell ref="C3:G3"/>
    <mergeCell ref="A17:G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2E35-AE83-431E-8B33-EBDA69ED50CA}">
  <dimension ref="A1:M20"/>
  <sheetViews>
    <sheetView view="pageLayout" zoomScaleNormal="100" workbookViewId="0">
      <selection activeCell="A13" sqref="A13:G13"/>
    </sheetView>
  </sheetViews>
  <sheetFormatPr defaultRowHeight="15" x14ac:dyDescent="0.25"/>
  <cols>
    <col min="1" max="1" width="16.7109375" customWidth="1"/>
    <col min="2" max="2" width="14.42578125" customWidth="1"/>
    <col min="3" max="7" width="11" customWidth="1"/>
    <col min="249" max="249" width="19.5703125" customWidth="1"/>
    <col min="250" max="250" width="14.42578125" customWidth="1"/>
    <col min="251" max="255" width="11" customWidth="1"/>
    <col min="505" max="505" width="19.5703125" customWidth="1"/>
    <col min="506" max="506" width="14.42578125" customWidth="1"/>
    <col min="507" max="511" width="11" customWidth="1"/>
    <col min="761" max="761" width="19.5703125" customWidth="1"/>
    <col min="762" max="762" width="14.42578125" customWidth="1"/>
    <col min="763" max="767" width="11" customWidth="1"/>
    <col min="1017" max="1017" width="19.5703125" customWidth="1"/>
    <col min="1018" max="1018" width="14.42578125" customWidth="1"/>
    <col min="1019" max="1023" width="11" customWidth="1"/>
    <col min="1273" max="1273" width="19.5703125" customWidth="1"/>
    <col min="1274" max="1274" width="14.42578125" customWidth="1"/>
    <col min="1275" max="1279" width="11" customWidth="1"/>
    <col min="1529" max="1529" width="19.5703125" customWidth="1"/>
    <col min="1530" max="1530" width="14.42578125" customWidth="1"/>
    <col min="1531" max="1535" width="11" customWidth="1"/>
    <col min="1785" max="1785" width="19.5703125" customWidth="1"/>
    <col min="1786" max="1786" width="14.42578125" customWidth="1"/>
    <col min="1787" max="1791" width="11" customWidth="1"/>
    <col min="2041" max="2041" width="19.5703125" customWidth="1"/>
    <col min="2042" max="2042" width="14.42578125" customWidth="1"/>
    <col min="2043" max="2047" width="11" customWidth="1"/>
    <col min="2297" max="2297" width="19.5703125" customWidth="1"/>
    <col min="2298" max="2298" width="14.42578125" customWidth="1"/>
    <col min="2299" max="2303" width="11" customWidth="1"/>
    <col min="2553" max="2553" width="19.5703125" customWidth="1"/>
    <col min="2554" max="2554" width="14.42578125" customWidth="1"/>
    <col min="2555" max="2559" width="11" customWidth="1"/>
    <col min="2809" max="2809" width="19.5703125" customWidth="1"/>
    <col min="2810" max="2810" width="14.42578125" customWidth="1"/>
    <col min="2811" max="2815" width="11" customWidth="1"/>
    <col min="3065" max="3065" width="19.5703125" customWidth="1"/>
    <col min="3066" max="3066" width="14.42578125" customWidth="1"/>
    <col min="3067" max="3071" width="11" customWidth="1"/>
    <col min="3321" max="3321" width="19.5703125" customWidth="1"/>
    <col min="3322" max="3322" width="14.42578125" customWidth="1"/>
    <col min="3323" max="3327" width="11" customWidth="1"/>
    <col min="3577" max="3577" width="19.5703125" customWidth="1"/>
    <col min="3578" max="3578" width="14.42578125" customWidth="1"/>
    <col min="3579" max="3583" width="11" customWidth="1"/>
    <col min="3833" max="3833" width="19.5703125" customWidth="1"/>
    <col min="3834" max="3834" width="14.42578125" customWidth="1"/>
    <col min="3835" max="3839" width="11" customWidth="1"/>
    <col min="4089" max="4089" width="19.5703125" customWidth="1"/>
    <col min="4090" max="4090" width="14.42578125" customWidth="1"/>
    <col min="4091" max="4095" width="11" customWidth="1"/>
    <col min="4345" max="4345" width="19.5703125" customWidth="1"/>
    <col min="4346" max="4346" width="14.42578125" customWidth="1"/>
    <col min="4347" max="4351" width="11" customWidth="1"/>
    <col min="4601" max="4601" width="19.5703125" customWidth="1"/>
    <col min="4602" max="4602" width="14.42578125" customWidth="1"/>
    <col min="4603" max="4607" width="11" customWidth="1"/>
    <col min="4857" max="4857" width="19.5703125" customWidth="1"/>
    <col min="4858" max="4858" width="14.42578125" customWidth="1"/>
    <col min="4859" max="4863" width="11" customWidth="1"/>
    <col min="5113" max="5113" width="19.5703125" customWidth="1"/>
    <col min="5114" max="5114" width="14.42578125" customWidth="1"/>
    <col min="5115" max="5119" width="11" customWidth="1"/>
    <col min="5369" max="5369" width="19.5703125" customWidth="1"/>
    <col min="5370" max="5370" width="14.42578125" customWidth="1"/>
    <col min="5371" max="5375" width="11" customWidth="1"/>
    <col min="5625" max="5625" width="19.5703125" customWidth="1"/>
    <col min="5626" max="5626" width="14.42578125" customWidth="1"/>
    <col min="5627" max="5631" width="11" customWidth="1"/>
    <col min="5881" max="5881" width="19.5703125" customWidth="1"/>
    <col min="5882" max="5882" width="14.42578125" customWidth="1"/>
    <col min="5883" max="5887" width="11" customWidth="1"/>
    <col min="6137" max="6137" width="19.5703125" customWidth="1"/>
    <col min="6138" max="6138" width="14.42578125" customWidth="1"/>
    <col min="6139" max="6143" width="11" customWidth="1"/>
    <col min="6393" max="6393" width="19.5703125" customWidth="1"/>
    <col min="6394" max="6394" width="14.42578125" customWidth="1"/>
    <col min="6395" max="6399" width="11" customWidth="1"/>
    <col min="6649" max="6649" width="19.5703125" customWidth="1"/>
    <col min="6650" max="6650" width="14.42578125" customWidth="1"/>
    <col min="6651" max="6655" width="11" customWidth="1"/>
    <col min="6905" max="6905" width="19.5703125" customWidth="1"/>
    <col min="6906" max="6906" width="14.42578125" customWidth="1"/>
    <col min="6907" max="6911" width="11" customWidth="1"/>
    <col min="7161" max="7161" width="19.5703125" customWidth="1"/>
    <col min="7162" max="7162" width="14.42578125" customWidth="1"/>
    <col min="7163" max="7167" width="11" customWidth="1"/>
    <col min="7417" max="7417" width="19.5703125" customWidth="1"/>
    <col min="7418" max="7418" width="14.42578125" customWidth="1"/>
    <col min="7419" max="7423" width="11" customWidth="1"/>
    <col min="7673" max="7673" width="19.5703125" customWidth="1"/>
    <col min="7674" max="7674" width="14.42578125" customWidth="1"/>
    <col min="7675" max="7679" width="11" customWidth="1"/>
    <col min="7929" max="7929" width="19.5703125" customWidth="1"/>
    <col min="7930" max="7930" width="14.42578125" customWidth="1"/>
    <col min="7931" max="7935" width="11" customWidth="1"/>
    <col min="8185" max="8185" width="19.5703125" customWidth="1"/>
    <col min="8186" max="8186" width="14.42578125" customWidth="1"/>
    <col min="8187" max="8191" width="11" customWidth="1"/>
    <col min="8441" max="8441" width="19.5703125" customWidth="1"/>
    <col min="8442" max="8442" width="14.42578125" customWidth="1"/>
    <col min="8443" max="8447" width="11" customWidth="1"/>
    <col min="8697" max="8697" width="19.5703125" customWidth="1"/>
    <col min="8698" max="8698" width="14.42578125" customWidth="1"/>
    <col min="8699" max="8703" width="11" customWidth="1"/>
    <col min="8953" max="8953" width="19.5703125" customWidth="1"/>
    <col min="8954" max="8954" width="14.42578125" customWidth="1"/>
    <col min="8955" max="8959" width="11" customWidth="1"/>
    <col min="9209" max="9209" width="19.5703125" customWidth="1"/>
    <col min="9210" max="9210" width="14.42578125" customWidth="1"/>
    <col min="9211" max="9215" width="11" customWidth="1"/>
    <col min="9465" max="9465" width="19.5703125" customWidth="1"/>
    <col min="9466" max="9466" width="14.42578125" customWidth="1"/>
    <col min="9467" max="9471" width="11" customWidth="1"/>
    <col min="9721" max="9721" width="19.5703125" customWidth="1"/>
    <col min="9722" max="9722" width="14.42578125" customWidth="1"/>
    <col min="9723" max="9727" width="11" customWidth="1"/>
    <col min="9977" max="9977" width="19.5703125" customWidth="1"/>
    <col min="9978" max="9978" width="14.42578125" customWidth="1"/>
    <col min="9979" max="9983" width="11" customWidth="1"/>
    <col min="10233" max="10233" width="19.5703125" customWidth="1"/>
    <col min="10234" max="10234" width="14.42578125" customWidth="1"/>
    <col min="10235" max="10239" width="11" customWidth="1"/>
    <col min="10489" max="10489" width="19.5703125" customWidth="1"/>
    <col min="10490" max="10490" width="14.42578125" customWidth="1"/>
    <col min="10491" max="10495" width="11" customWidth="1"/>
    <col min="10745" max="10745" width="19.5703125" customWidth="1"/>
    <col min="10746" max="10746" width="14.42578125" customWidth="1"/>
    <col min="10747" max="10751" width="11" customWidth="1"/>
    <col min="11001" max="11001" width="19.5703125" customWidth="1"/>
    <col min="11002" max="11002" width="14.42578125" customWidth="1"/>
    <col min="11003" max="11007" width="11" customWidth="1"/>
    <col min="11257" max="11257" width="19.5703125" customWidth="1"/>
    <col min="11258" max="11258" width="14.42578125" customWidth="1"/>
    <col min="11259" max="11263" width="11" customWidth="1"/>
    <col min="11513" max="11513" width="19.5703125" customWidth="1"/>
    <col min="11514" max="11514" width="14.42578125" customWidth="1"/>
    <col min="11515" max="11519" width="11" customWidth="1"/>
    <col min="11769" max="11769" width="19.5703125" customWidth="1"/>
    <col min="11770" max="11770" width="14.42578125" customWidth="1"/>
    <col min="11771" max="11775" width="11" customWidth="1"/>
    <col min="12025" max="12025" width="19.5703125" customWidth="1"/>
    <col min="12026" max="12026" width="14.42578125" customWidth="1"/>
    <col min="12027" max="12031" width="11" customWidth="1"/>
    <col min="12281" max="12281" width="19.5703125" customWidth="1"/>
    <col min="12282" max="12282" width="14.42578125" customWidth="1"/>
    <col min="12283" max="12287" width="11" customWidth="1"/>
    <col min="12537" max="12537" width="19.5703125" customWidth="1"/>
    <col min="12538" max="12538" width="14.42578125" customWidth="1"/>
    <col min="12539" max="12543" width="11" customWidth="1"/>
    <col min="12793" max="12793" width="19.5703125" customWidth="1"/>
    <col min="12794" max="12794" width="14.42578125" customWidth="1"/>
    <col min="12795" max="12799" width="11" customWidth="1"/>
    <col min="13049" max="13049" width="19.5703125" customWidth="1"/>
    <col min="13050" max="13050" width="14.42578125" customWidth="1"/>
    <col min="13051" max="13055" width="11" customWidth="1"/>
    <col min="13305" max="13305" width="19.5703125" customWidth="1"/>
    <col min="13306" max="13306" width="14.42578125" customWidth="1"/>
    <col min="13307" max="13311" width="11" customWidth="1"/>
    <col min="13561" max="13561" width="19.5703125" customWidth="1"/>
    <col min="13562" max="13562" width="14.42578125" customWidth="1"/>
    <col min="13563" max="13567" width="11" customWidth="1"/>
    <col min="13817" max="13817" width="19.5703125" customWidth="1"/>
    <col min="13818" max="13818" width="14.42578125" customWidth="1"/>
    <col min="13819" max="13823" width="11" customWidth="1"/>
    <col min="14073" max="14073" width="19.5703125" customWidth="1"/>
    <col min="14074" max="14074" width="14.42578125" customWidth="1"/>
    <col min="14075" max="14079" width="11" customWidth="1"/>
    <col min="14329" max="14329" width="19.5703125" customWidth="1"/>
    <col min="14330" max="14330" width="14.42578125" customWidth="1"/>
    <col min="14331" max="14335" width="11" customWidth="1"/>
    <col min="14585" max="14585" width="19.5703125" customWidth="1"/>
    <col min="14586" max="14586" width="14.42578125" customWidth="1"/>
    <col min="14587" max="14591" width="11" customWidth="1"/>
    <col min="14841" max="14841" width="19.5703125" customWidth="1"/>
    <col min="14842" max="14842" width="14.42578125" customWidth="1"/>
    <col min="14843" max="14847" width="11" customWidth="1"/>
    <col min="15097" max="15097" width="19.5703125" customWidth="1"/>
    <col min="15098" max="15098" width="14.42578125" customWidth="1"/>
    <col min="15099" max="15103" width="11" customWidth="1"/>
    <col min="15353" max="15353" width="19.5703125" customWidth="1"/>
    <col min="15354" max="15354" width="14.42578125" customWidth="1"/>
    <col min="15355" max="15359" width="11" customWidth="1"/>
    <col min="15609" max="15609" width="19.5703125" customWidth="1"/>
    <col min="15610" max="15610" width="14.42578125" customWidth="1"/>
    <col min="15611" max="15615" width="11" customWidth="1"/>
    <col min="15865" max="15865" width="19.5703125" customWidth="1"/>
    <col min="15866" max="15866" width="14.42578125" customWidth="1"/>
    <col min="15867" max="15871" width="11" customWidth="1"/>
    <col min="16121" max="16121" width="19.5703125" customWidth="1"/>
    <col min="16122" max="16122" width="14.42578125" customWidth="1"/>
    <col min="16123" max="16127" width="11" customWidth="1"/>
  </cols>
  <sheetData>
    <row r="1" spans="1:13" ht="20.25" customHeight="1" x14ac:dyDescent="0.25">
      <c r="A1" s="185" t="s">
        <v>79</v>
      </c>
      <c r="B1" s="172"/>
      <c r="C1" s="172"/>
      <c r="D1" s="172"/>
      <c r="E1" s="172"/>
      <c r="F1" s="172"/>
      <c r="G1" s="172"/>
    </row>
    <row r="2" spans="1:13" x14ac:dyDescent="0.25">
      <c r="A2" s="1"/>
      <c r="B2" s="1"/>
      <c r="C2" s="1"/>
      <c r="D2" s="1"/>
      <c r="E2" s="1"/>
      <c r="F2" s="1"/>
      <c r="G2" s="80" t="s">
        <v>51</v>
      </c>
    </row>
    <row r="3" spans="1:13" x14ac:dyDescent="0.25">
      <c r="A3" s="151"/>
      <c r="B3" s="144" t="s">
        <v>57</v>
      </c>
      <c r="C3" s="186" t="s">
        <v>19</v>
      </c>
      <c r="D3" s="187"/>
      <c r="E3" s="187"/>
      <c r="F3" s="187"/>
      <c r="G3" s="187"/>
    </row>
    <row r="4" spans="1:13" ht="76.5" x14ac:dyDescent="0.25">
      <c r="A4" s="152"/>
      <c r="B4" s="145"/>
      <c r="C4" s="36" t="s">
        <v>58</v>
      </c>
      <c r="D4" s="36" t="s">
        <v>59</v>
      </c>
      <c r="E4" s="36" t="s">
        <v>60</v>
      </c>
      <c r="F4" s="36" t="s">
        <v>61</v>
      </c>
      <c r="G4" s="37" t="s">
        <v>62</v>
      </c>
    </row>
    <row r="5" spans="1:13" s="21" customFormat="1" ht="24" customHeight="1" x14ac:dyDescent="0.25">
      <c r="A5" s="97" t="s">
        <v>11</v>
      </c>
      <c r="B5" s="124">
        <v>759.04100000000005</v>
      </c>
      <c r="C5" s="131">
        <v>93.665999999999997</v>
      </c>
      <c r="D5" s="131">
        <v>80.674000000000007</v>
      </c>
      <c r="E5" s="131">
        <v>409.69299999999998</v>
      </c>
      <c r="F5" s="131">
        <v>18.315999999999999</v>
      </c>
      <c r="G5" s="131">
        <v>156.69300000000001</v>
      </c>
      <c r="H5" s="119"/>
      <c r="I5" s="119"/>
      <c r="J5" s="119"/>
      <c r="K5" s="119"/>
      <c r="L5" s="119"/>
      <c r="M5" s="119"/>
    </row>
    <row r="6" spans="1:13" s="21" customFormat="1" ht="24" customHeight="1" x14ac:dyDescent="0.25">
      <c r="A6" s="98" t="s">
        <v>19</v>
      </c>
      <c r="B6" s="134"/>
      <c r="C6" s="120"/>
      <c r="D6" s="120"/>
      <c r="E6" s="120"/>
      <c r="F6" s="120"/>
      <c r="G6" s="120"/>
      <c r="H6" s="4"/>
      <c r="I6" s="4"/>
      <c r="J6" s="4"/>
      <c r="K6" s="4"/>
      <c r="L6" s="4"/>
      <c r="M6" s="4"/>
    </row>
    <row r="7" spans="1:13" ht="24" customHeight="1" x14ac:dyDescent="0.25">
      <c r="A7" s="99" t="s">
        <v>6</v>
      </c>
      <c r="B7" s="125">
        <v>565.47299999999996</v>
      </c>
      <c r="C7" s="123">
        <v>33.472999999999999</v>
      </c>
      <c r="D7" s="123">
        <v>79.888999999999996</v>
      </c>
      <c r="E7" s="123">
        <v>290.98200000000003</v>
      </c>
      <c r="F7" s="123">
        <v>16.47</v>
      </c>
      <c r="G7" s="123">
        <v>144.65799999999999</v>
      </c>
      <c r="H7" s="4"/>
      <c r="I7" s="4"/>
      <c r="J7" s="4"/>
      <c r="K7" s="4"/>
      <c r="L7" s="4"/>
      <c r="M7" s="4"/>
    </row>
    <row r="8" spans="1:13" ht="24" customHeight="1" x14ac:dyDescent="0.25">
      <c r="A8" s="99" t="s">
        <v>7</v>
      </c>
      <c r="B8" s="125">
        <v>44.905000000000001</v>
      </c>
      <c r="C8" s="123">
        <v>19.768999999999998</v>
      </c>
      <c r="D8" s="123">
        <v>0.245</v>
      </c>
      <c r="E8" s="123">
        <v>24.012</v>
      </c>
      <c r="F8" s="123">
        <v>0.79300000000000004</v>
      </c>
      <c r="G8" s="123">
        <v>8.5999999999999993E-2</v>
      </c>
      <c r="H8" s="4"/>
      <c r="I8" s="4"/>
      <c r="J8" s="4"/>
      <c r="K8" s="4"/>
      <c r="L8" s="4"/>
      <c r="M8" s="4"/>
    </row>
    <row r="9" spans="1:13" ht="24" customHeight="1" x14ac:dyDescent="0.25">
      <c r="A9" s="99" t="s">
        <v>8</v>
      </c>
      <c r="B9" s="125">
        <v>117.883</v>
      </c>
      <c r="C9" s="123">
        <v>40.051000000000002</v>
      </c>
      <c r="D9" s="123">
        <v>0.432</v>
      </c>
      <c r="E9" s="123">
        <v>65.415000000000006</v>
      </c>
      <c r="F9" s="123">
        <v>0.99199999999999999</v>
      </c>
      <c r="G9" s="123">
        <v>10.993</v>
      </c>
      <c r="H9" s="4"/>
      <c r="I9" s="4"/>
      <c r="J9" s="4"/>
      <c r="K9" s="4"/>
      <c r="L9" s="4"/>
      <c r="M9" s="4"/>
    </row>
    <row r="10" spans="1:13" ht="24" customHeight="1" x14ac:dyDescent="0.25">
      <c r="A10" s="99" t="s">
        <v>9</v>
      </c>
      <c r="B10" s="125">
        <v>14.18</v>
      </c>
      <c r="C10" s="123">
        <v>0.221</v>
      </c>
      <c r="D10" s="123">
        <v>0.08</v>
      </c>
      <c r="E10" s="123">
        <v>13.679</v>
      </c>
      <c r="F10" s="123">
        <v>0.05</v>
      </c>
      <c r="G10" s="123">
        <v>0.15</v>
      </c>
      <c r="H10" s="4"/>
      <c r="I10" s="4"/>
      <c r="J10" s="4"/>
      <c r="K10" s="4"/>
      <c r="L10" s="4"/>
      <c r="M10" s="4"/>
    </row>
    <row r="11" spans="1:13" ht="24" customHeight="1" x14ac:dyDescent="0.25">
      <c r="A11" s="100" t="s">
        <v>10</v>
      </c>
      <c r="B11" s="137">
        <v>16.600000000000001</v>
      </c>
      <c r="C11" s="138">
        <v>0.152</v>
      </c>
      <c r="D11" s="138">
        <v>2.8000000000000001E-2</v>
      </c>
      <c r="E11" s="138">
        <v>15.605</v>
      </c>
      <c r="F11" s="138">
        <v>0.01</v>
      </c>
      <c r="G11" s="138">
        <v>0.80500000000000005</v>
      </c>
      <c r="H11" s="118"/>
      <c r="I11" s="118"/>
      <c r="J11" s="118"/>
      <c r="K11" s="118"/>
      <c r="L11" s="118"/>
      <c r="M11" s="118"/>
    </row>
    <row r="12" spans="1:13" x14ac:dyDescent="0.25">
      <c r="D12" s="2"/>
      <c r="H12" s="2"/>
      <c r="I12" s="2"/>
      <c r="J12" s="2"/>
      <c r="K12" s="2"/>
      <c r="L12" s="2"/>
      <c r="M12" s="2"/>
    </row>
    <row r="13" spans="1:13" ht="15.75" x14ac:dyDescent="0.25">
      <c r="A13" s="149" t="s">
        <v>80</v>
      </c>
      <c r="B13" s="150"/>
      <c r="C13" s="150"/>
      <c r="D13" s="150"/>
      <c r="E13" s="150"/>
      <c r="F13" s="150"/>
      <c r="G13" s="150"/>
      <c r="H13" s="2"/>
      <c r="I13" s="2"/>
      <c r="J13" s="2"/>
      <c r="K13" s="2"/>
      <c r="L13" s="2"/>
      <c r="M13" s="2"/>
    </row>
    <row r="14" spans="1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H15" s="2"/>
      <c r="I15" s="2"/>
      <c r="J15" s="2"/>
      <c r="K15" s="2"/>
      <c r="L15" s="2"/>
      <c r="M15" s="2"/>
    </row>
    <row r="16" spans="1:13" x14ac:dyDescent="0.25">
      <c r="B16" s="33" t="s">
        <v>6</v>
      </c>
      <c r="C16" s="23">
        <v>0.74</v>
      </c>
      <c r="D16" s="24">
        <f>B7/$B$5*100</f>
        <v>74.498347256604049</v>
      </c>
      <c r="H16" s="2"/>
      <c r="I16" s="2"/>
      <c r="J16" s="2"/>
      <c r="K16" s="2"/>
      <c r="L16" s="2"/>
      <c r="M16" s="2"/>
    </row>
    <row r="17" spans="2:4" x14ac:dyDescent="0.25">
      <c r="B17" s="33" t="s">
        <v>8</v>
      </c>
      <c r="C17" s="23">
        <v>0.16</v>
      </c>
      <c r="D17" s="24">
        <f t="shared" ref="D17:D20" si="0">B8/$B$5*100</f>
        <v>5.9160177118232085</v>
      </c>
    </row>
    <row r="18" spans="2:4" x14ac:dyDescent="0.25">
      <c r="B18" s="33" t="s">
        <v>7</v>
      </c>
      <c r="C18" s="23">
        <v>0.06</v>
      </c>
      <c r="D18" s="24">
        <f t="shared" si="0"/>
        <v>15.530518114304758</v>
      </c>
    </row>
    <row r="19" spans="2:4" x14ac:dyDescent="0.25">
      <c r="B19" s="33" t="s">
        <v>9</v>
      </c>
      <c r="C19" s="23">
        <v>0.02</v>
      </c>
      <c r="D19" s="24">
        <f t="shared" si="0"/>
        <v>1.8681467799499629</v>
      </c>
    </row>
    <row r="20" spans="2:4" x14ac:dyDescent="0.25">
      <c r="B20" s="34" t="s">
        <v>10</v>
      </c>
      <c r="C20" s="23">
        <v>0.02</v>
      </c>
      <c r="D20" s="24">
        <f t="shared" si="0"/>
        <v>2.1869701373180108</v>
      </c>
    </row>
  </sheetData>
  <mergeCells count="5">
    <mergeCell ref="A1:G1"/>
    <mergeCell ref="A3:A4"/>
    <mergeCell ref="B3:B4"/>
    <mergeCell ref="C3:G3"/>
    <mergeCell ref="A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Roman,Regular"Indicatorii principali realizați de întreprinderile inovatoare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Tabelul_1_2</vt:lpstr>
      <vt:lpstr>Tabelul_3_4</vt:lpstr>
      <vt:lpstr>Figura_1_2</vt:lpstr>
      <vt:lpstr>Tabelul_5_6</vt:lpstr>
      <vt:lpstr>Tabelul_7_8</vt:lpstr>
      <vt:lpstr>Tabelul_9_10</vt:lpstr>
      <vt:lpstr>Tabelul_11</vt:lpstr>
      <vt:lpstr>Tabelul_12_13</vt:lpstr>
      <vt:lpstr>Tabelul_14</vt:lpstr>
      <vt:lpstr>Tabelul_12_13!OLE_LINK4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dcterms:created xsi:type="dcterms:W3CDTF">2021-12-02T13:38:17Z</dcterms:created>
  <dcterms:modified xsi:type="dcterms:W3CDTF">2023-12-20T08:13:14Z</dcterms:modified>
</cp:coreProperties>
</file>