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nga Daghi's Documents\Desktop\10.12.21\Agricultura\"/>
    </mc:Choice>
  </mc:AlternateContent>
  <xr:revisionPtr revIDLastSave="0" documentId="13_ncr:1_{671F0BB8-EE63-45AF-B8CD-73619DB045D2}" xr6:coauthVersionLast="37" xr6:coauthVersionMax="37" xr10:uidLastSave="{00000000-0000-0000-0000-000000000000}"/>
  <bookViews>
    <workbookView xWindow="0" yWindow="0" windowWidth="17190" windowHeight="11895" xr2:uid="{00000000-000D-0000-FFFF-FFFF00000000}"/>
  </bookViews>
  <sheets>
    <sheet name="Culturi_câmp" sheetId="1" r:id="rId1"/>
    <sheet name="Horticultură" sheetId="13" r:id="rId2"/>
    <sheet name="Culturi_permanente" sheetId="14" r:id="rId3"/>
    <sheet name="Creșterea_animalelor_erbivore" sheetId="15" r:id="rId4"/>
    <sheet name="Granivore" sheetId="16" r:id="rId5"/>
    <sheet name="Culturi_mixte" sheetId="17" r:id="rId6"/>
    <sheet name="Agricole_mixte" sheetId="18" r:id="rId7"/>
  </sheets>
  <externalReferences>
    <externalReference r:id="rId8"/>
  </externalReferences>
  <definedNames>
    <definedName name="_xlnm.Print_Area" localSheetId="6">Agricole_mixte!$A$1:$F$19</definedName>
    <definedName name="_xlnm.Print_Area" localSheetId="3">Creșterea_animalelor_erbivore!$A$1:$F$15</definedName>
    <definedName name="_xlnm.Print_Area" localSheetId="0">Culturi_câmp!$A$1:$F$18</definedName>
    <definedName name="_xlnm.Print_Area" localSheetId="5">Culturi_mixte!$A$1:$F$20</definedName>
    <definedName name="_xlnm.Print_Area" localSheetId="2">Culturi_permanente!$A$1:$F$20</definedName>
    <definedName name="_xlnm.Print_Area" localSheetId="4">Granivore!$A$1:$F$16</definedName>
    <definedName name="_xlnm.Print_Area" localSheetId="1">Horticultură!$A$1:$F$19</definedName>
  </definedNames>
  <calcPr calcId="191029"/>
</workbook>
</file>

<file path=xl/calcChain.xml><?xml version="1.0" encoding="utf-8"?>
<calcChain xmlns="http://schemas.openxmlformats.org/spreadsheetml/2006/main">
  <c r="C18" i="1" l="1"/>
  <c r="D18" i="1"/>
  <c r="B14" i="1"/>
  <c r="C14" i="1"/>
  <c r="F14" i="1"/>
  <c r="D14" i="1"/>
  <c r="C13" i="1"/>
  <c r="D13" i="1"/>
  <c r="B10" i="1"/>
  <c r="C10" i="1"/>
  <c r="D10" i="1"/>
  <c r="B11" i="1"/>
  <c r="C11" i="1"/>
  <c r="D11" i="1"/>
  <c r="C9" i="1"/>
  <c r="D9" i="1"/>
  <c r="D8" i="1"/>
  <c r="D7" i="1"/>
  <c r="F9" i="1"/>
  <c r="B9" i="1"/>
  <c r="D18" i="18"/>
  <c r="C18" i="18"/>
  <c r="B18" i="18"/>
  <c r="E18" i="18"/>
  <c r="D17" i="18"/>
  <c r="D13" i="18"/>
  <c r="C17" i="18"/>
  <c r="B17" i="18"/>
  <c r="D16" i="18"/>
  <c r="C16" i="18"/>
  <c r="B16" i="18"/>
  <c r="D15" i="18"/>
  <c r="C15" i="18"/>
  <c r="B15" i="18"/>
  <c r="B13" i="18"/>
  <c r="E13" i="18"/>
  <c r="D14" i="18"/>
  <c r="C14" i="18"/>
  <c r="C13" i="18"/>
  <c r="B14" i="18"/>
  <c r="D12" i="18"/>
  <c r="C12" i="18"/>
  <c r="B12" i="18"/>
  <c r="D11" i="18"/>
  <c r="D8" i="18"/>
  <c r="D7" i="18"/>
  <c r="C11" i="18"/>
  <c r="B11" i="18"/>
  <c r="D10" i="18"/>
  <c r="C10" i="18"/>
  <c r="B10" i="18"/>
  <c r="D9" i="18"/>
  <c r="C9" i="18"/>
  <c r="C8" i="18"/>
  <c r="C7" i="18"/>
  <c r="B9" i="18"/>
  <c r="B8" i="18"/>
  <c r="B7" i="18"/>
  <c r="D20" i="17"/>
  <c r="C20" i="17"/>
  <c r="E20" i="17"/>
  <c r="B20" i="17"/>
  <c r="D19" i="17"/>
  <c r="C19" i="17"/>
  <c r="C18" i="17"/>
  <c r="B19" i="17"/>
  <c r="B18" i="17"/>
  <c r="E18" i="17"/>
  <c r="D17" i="17"/>
  <c r="C17" i="17"/>
  <c r="B17" i="17"/>
  <c r="D16" i="17"/>
  <c r="C16" i="17"/>
  <c r="B16" i="17"/>
  <c r="D13" i="17"/>
  <c r="C13" i="17"/>
  <c r="E13" i="17"/>
  <c r="B13" i="17"/>
  <c r="D12" i="17"/>
  <c r="C12" i="17"/>
  <c r="B12" i="17"/>
  <c r="D11" i="17"/>
  <c r="C11" i="17"/>
  <c r="B11" i="17"/>
  <c r="E11" i="17"/>
  <c r="D10" i="17"/>
  <c r="C10" i="17"/>
  <c r="B10" i="17"/>
  <c r="D9" i="17"/>
  <c r="C9" i="17"/>
  <c r="B9" i="17"/>
  <c r="D8" i="17"/>
  <c r="C8" i="17"/>
  <c r="C7" i="17"/>
  <c r="B8" i="17"/>
  <c r="D16" i="16"/>
  <c r="C16" i="16"/>
  <c r="E16" i="16"/>
  <c r="B16" i="16"/>
  <c r="D15" i="16"/>
  <c r="C15" i="16"/>
  <c r="B15" i="16"/>
  <c r="B12" i="16"/>
  <c r="E12" i="16"/>
  <c r="D14" i="16"/>
  <c r="C14" i="16"/>
  <c r="B14" i="16"/>
  <c r="D13" i="16"/>
  <c r="C13" i="16"/>
  <c r="B13" i="16"/>
  <c r="D11" i="16"/>
  <c r="C11" i="16"/>
  <c r="B11" i="16"/>
  <c r="D10" i="16"/>
  <c r="C10" i="16"/>
  <c r="E10" i="16"/>
  <c r="B10" i="16"/>
  <c r="B8" i="16"/>
  <c r="B7" i="16"/>
  <c r="D9" i="16"/>
  <c r="C9" i="16"/>
  <c r="B9" i="16"/>
  <c r="D15" i="15"/>
  <c r="C15" i="15"/>
  <c r="E15" i="15"/>
  <c r="B15" i="15"/>
  <c r="D14" i="15"/>
  <c r="C14" i="15"/>
  <c r="B14" i="15"/>
  <c r="D13" i="15"/>
  <c r="C13" i="15"/>
  <c r="B13" i="15"/>
  <c r="D12" i="15"/>
  <c r="D11" i="15"/>
  <c r="C12" i="15"/>
  <c r="B12" i="15"/>
  <c r="E12" i="15"/>
  <c r="D10" i="15"/>
  <c r="D7" i="15"/>
  <c r="C10" i="15"/>
  <c r="B10" i="15"/>
  <c r="D9" i="15"/>
  <c r="C9" i="15"/>
  <c r="B9" i="15"/>
  <c r="D8" i="15"/>
  <c r="C8" i="15"/>
  <c r="B8" i="15"/>
  <c r="D20" i="14"/>
  <c r="C20" i="14"/>
  <c r="B20" i="14"/>
  <c r="E20" i="14"/>
  <c r="D19" i="14"/>
  <c r="C19" i="14"/>
  <c r="B19" i="14"/>
  <c r="D18" i="14"/>
  <c r="F18" i="14"/>
  <c r="C18" i="14"/>
  <c r="B18" i="14"/>
  <c r="D17" i="14"/>
  <c r="C17" i="14"/>
  <c r="C13" i="14"/>
  <c r="B17" i="14"/>
  <c r="D16" i="14"/>
  <c r="C16" i="14"/>
  <c r="F16" i="14"/>
  <c r="B16" i="14"/>
  <c r="D15" i="14"/>
  <c r="C15" i="14"/>
  <c r="B15" i="14"/>
  <c r="D14" i="14"/>
  <c r="F14" i="14"/>
  <c r="C14" i="14"/>
  <c r="B14" i="14"/>
  <c r="B13" i="14"/>
  <c r="D12" i="14"/>
  <c r="D8" i="14"/>
  <c r="C12" i="14"/>
  <c r="B12" i="14"/>
  <c r="D11" i="14"/>
  <c r="C11" i="14"/>
  <c r="F11" i="14"/>
  <c r="B11" i="14"/>
  <c r="E11" i="14"/>
  <c r="D10" i="14"/>
  <c r="C10" i="14"/>
  <c r="B10" i="14"/>
  <c r="D9" i="14"/>
  <c r="C9" i="14"/>
  <c r="B9" i="14"/>
  <c r="D19" i="13"/>
  <c r="C19" i="13"/>
  <c r="B19" i="13"/>
  <c r="D18" i="13"/>
  <c r="D16" i="13"/>
  <c r="C18" i="13"/>
  <c r="C16" i="13"/>
  <c r="B18" i="13"/>
  <c r="D17" i="13"/>
  <c r="C17" i="13"/>
  <c r="B17" i="13"/>
  <c r="B16" i="13"/>
  <c r="D15" i="13"/>
  <c r="C15" i="13"/>
  <c r="B15" i="13"/>
  <c r="D14" i="13"/>
  <c r="C14" i="13"/>
  <c r="B14" i="13"/>
  <c r="D13" i="13"/>
  <c r="D12" i="13"/>
  <c r="C13" i="13"/>
  <c r="B13" i="13"/>
  <c r="B12" i="13"/>
  <c r="D11" i="13"/>
  <c r="D8" i="13"/>
  <c r="D7" i="13"/>
  <c r="C11" i="13"/>
  <c r="B11" i="13"/>
  <c r="D10" i="13"/>
  <c r="C10" i="13"/>
  <c r="C8" i="13"/>
  <c r="B10" i="13"/>
  <c r="B8" i="13"/>
  <c r="D9" i="13"/>
  <c r="C9" i="13"/>
  <c r="B9" i="13"/>
  <c r="E9" i="13"/>
  <c r="B18" i="1"/>
  <c r="E18" i="1"/>
  <c r="D17" i="1"/>
  <c r="C17" i="1"/>
  <c r="B17" i="1"/>
  <c r="D16" i="1"/>
  <c r="C16" i="1"/>
  <c r="E16" i="1"/>
  <c r="B16" i="1"/>
  <c r="D15" i="1"/>
  <c r="C15" i="1"/>
  <c r="B15" i="1"/>
  <c r="F13" i="1"/>
  <c r="B13" i="1"/>
  <c r="B15" i="17"/>
  <c r="B14" i="17"/>
  <c r="E18" i="14"/>
  <c r="E17" i="17"/>
  <c r="F20" i="14"/>
  <c r="F9" i="14"/>
  <c r="F10" i="17"/>
  <c r="E12" i="14"/>
  <c r="E9" i="1"/>
  <c r="C8" i="1"/>
  <c r="B8" i="1"/>
  <c r="E13" i="1"/>
  <c r="F16" i="1"/>
  <c r="D12" i="1"/>
  <c r="F18" i="1"/>
  <c r="F11" i="17"/>
  <c r="E9" i="14"/>
  <c r="E16" i="14"/>
  <c r="E10" i="17"/>
  <c r="B8" i="14"/>
  <c r="F9" i="13"/>
  <c r="E14" i="14"/>
  <c r="F15" i="1"/>
  <c r="D8" i="16"/>
  <c r="D7" i="16"/>
  <c r="E14" i="16"/>
  <c r="D18" i="17"/>
  <c r="B12" i="1"/>
  <c r="C12" i="16"/>
  <c r="B7" i="17"/>
  <c r="E14" i="1"/>
  <c r="E14" i="15"/>
  <c r="D7" i="17"/>
  <c r="D12" i="16"/>
  <c r="D15" i="17"/>
  <c r="D14" i="17"/>
  <c r="C15" i="17"/>
  <c r="E15" i="17"/>
  <c r="C12" i="13"/>
  <c r="E15" i="1"/>
  <c r="C8" i="14"/>
  <c r="C7" i="14"/>
  <c r="E16" i="18"/>
  <c r="E8" i="1"/>
  <c r="B7" i="1"/>
  <c r="C14" i="17"/>
  <c r="E14" i="17"/>
  <c r="E7" i="17"/>
  <c r="F7" i="17"/>
  <c r="E7" i="18"/>
  <c r="B7" i="14"/>
  <c r="E7" i="14"/>
  <c r="B7" i="15"/>
  <c r="B7" i="13"/>
  <c r="C7" i="15"/>
  <c r="E7" i="15"/>
  <c r="C7" i="13"/>
  <c r="E8" i="13"/>
  <c r="F8" i="13"/>
  <c r="B19" i="18"/>
  <c r="E13" i="14"/>
  <c r="C8" i="16"/>
  <c r="F13" i="17"/>
  <c r="F12" i="14"/>
  <c r="F8" i="17"/>
  <c r="B11" i="15"/>
  <c r="F8" i="1"/>
  <c r="C11" i="15"/>
  <c r="E11" i="15"/>
  <c r="E8" i="17"/>
  <c r="D13" i="14"/>
  <c r="F13" i="14"/>
  <c r="E8" i="14"/>
  <c r="F8" i="14"/>
  <c r="C12" i="1"/>
  <c r="F12" i="1"/>
  <c r="E12" i="1"/>
  <c r="C7" i="1"/>
  <c r="D7" i="14"/>
  <c r="F7" i="13"/>
  <c r="E7" i="13"/>
  <c r="E8" i="16"/>
  <c r="C7" i="16"/>
  <c r="E7" i="16"/>
  <c r="F7" i="1"/>
  <c r="C19" i="18"/>
  <c r="E7" i="1"/>
  <c r="F7" i="14"/>
  <c r="D19" i="18"/>
  <c r="E19" i="18"/>
  <c r="F19" i="18"/>
</calcChain>
</file>

<file path=xl/sharedStrings.xml><?xml version="1.0" encoding="utf-8"?>
<sst xmlns="http://schemas.openxmlformats.org/spreadsheetml/2006/main" count="155" uniqueCount="97">
  <si>
    <t>TOTAL</t>
  </si>
  <si>
    <r>
      <t xml:space="preserve">Tip de activitate agricolă (tipologia exploataţiei agricole)
</t>
    </r>
    <r>
      <rPr>
        <i/>
        <sz val="12"/>
        <rFont val="Arial"/>
        <family val="2"/>
        <charset val="238"/>
      </rPr>
      <t>Type of agricultural activity (typology of agricultural holdings)</t>
    </r>
  </si>
  <si>
    <r>
      <t xml:space="preserve">SPECIALIZATE ÎN CULTURI ÎN CÂMP
</t>
    </r>
    <r>
      <rPr>
        <i/>
        <sz val="12"/>
        <rFont val="Arial"/>
        <family val="2"/>
        <charset val="238"/>
      </rPr>
      <t>SPECIALIST FIELD CROPS</t>
    </r>
  </si>
  <si>
    <r>
      <t xml:space="preserve">Specializate în cereale, plante uleioase şi proteice
</t>
    </r>
    <r>
      <rPr>
        <i/>
        <sz val="12"/>
        <rFont val="Arial"/>
        <family val="2"/>
        <charset val="238"/>
      </rPr>
      <t>Specialist cereals, oilseeds and protein crops</t>
    </r>
  </si>
  <si>
    <r>
      <t xml:space="preserve">Specializate în orez
</t>
    </r>
    <r>
      <rPr>
        <i/>
        <sz val="12"/>
        <rFont val="Arial"/>
        <family val="2"/>
        <charset val="238"/>
      </rPr>
      <t>Specialist rice</t>
    </r>
  </si>
  <si>
    <r>
      <t xml:space="preserve">Diverse culturi în câmp
</t>
    </r>
    <r>
      <rPr>
        <i/>
        <sz val="12"/>
        <rFont val="Arial"/>
        <family val="2"/>
        <charset val="238"/>
      </rPr>
      <t>General field cropping</t>
    </r>
  </si>
  <si>
    <r>
      <t xml:space="preserve">Specializate în plante rădăcinoase
</t>
    </r>
    <r>
      <rPr>
        <i/>
        <sz val="12"/>
        <rFont val="Arial"/>
        <family val="2"/>
        <charset val="238"/>
      </rPr>
      <t>Specialist root crops</t>
    </r>
  </si>
  <si>
    <r>
      <t xml:space="preserve">Specializate în legume în câmp
</t>
    </r>
    <r>
      <rPr>
        <i/>
        <sz val="12"/>
        <rFont val="Arial"/>
        <family val="2"/>
        <charset val="238"/>
      </rPr>
      <t>Specialist field vegetables</t>
    </r>
  </si>
  <si>
    <r>
      <t xml:space="preserve">Specializate în cultivarea bumbacului
</t>
    </r>
    <r>
      <rPr>
        <i/>
        <sz val="12"/>
        <rFont val="Arial"/>
        <family val="2"/>
        <charset val="238"/>
      </rPr>
      <t>Specialist cotton</t>
    </r>
  </si>
  <si>
    <r>
      <t xml:space="preserve">Diverse culturi în câmp combinate
</t>
    </r>
    <r>
      <rPr>
        <i/>
        <sz val="12"/>
        <rFont val="Arial"/>
        <family val="2"/>
        <charset val="238"/>
      </rPr>
      <t>Various field crops combined</t>
    </r>
  </si>
  <si>
    <r>
      <t xml:space="preserve">SPECIALIZATE ÎN HORTICULTURĂ
</t>
    </r>
    <r>
      <rPr>
        <i/>
        <sz val="12"/>
        <rFont val="Arial"/>
        <family val="2"/>
        <charset val="238"/>
      </rPr>
      <t>SPECIALIST HORTICULTURE</t>
    </r>
  </si>
  <si>
    <r>
      <t xml:space="preserve">Specializate în horticultură, în sere şi solarii
</t>
    </r>
    <r>
      <rPr>
        <i/>
        <sz val="12"/>
        <rFont val="Arial"/>
        <family val="2"/>
        <charset val="238"/>
      </rPr>
      <t>Specialist horticulture indoor</t>
    </r>
  </si>
  <si>
    <r>
      <t xml:space="preserve">Specializate în cultivarea legumelor, în sere şi solarii
</t>
    </r>
    <r>
      <rPr>
        <i/>
        <sz val="12"/>
        <rFont val="Arial"/>
        <family val="2"/>
        <charset val="238"/>
      </rPr>
      <t>Specialist vegetables indoor</t>
    </r>
  </si>
  <si>
    <r>
      <t xml:space="preserve">Specializate în culturi mixte, în sere şi solarii
</t>
    </r>
    <r>
      <rPr>
        <i/>
        <sz val="12"/>
        <rFont val="Arial"/>
        <family val="2"/>
        <charset val="238"/>
      </rPr>
      <t>Mixed horticulture indoor specialist</t>
    </r>
  </si>
  <si>
    <r>
      <t xml:space="preserve">Specializate în horticultură, în câmp
</t>
    </r>
    <r>
      <rPr>
        <i/>
        <sz val="12"/>
        <rFont val="Arial"/>
        <family val="2"/>
        <charset val="238"/>
      </rPr>
      <t>Specialist horticulture outdoor</t>
    </r>
  </si>
  <si>
    <r>
      <t xml:space="preserve">Specializate în cultivarea legumelor, în câmp
</t>
    </r>
    <r>
      <rPr>
        <i/>
        <sz val="12"/>
        <rFont val="Arial"/>
        <family val="2"/>
        <charset val="238"/>
      </rPr>
      <t>Specialist vegetable outdoor</t>
    </r>
  </si>
  <si>
    <r>
      <t xml:space="preserve">Specializate în flori şi plante ornamentale, în câmp
</t>
    </r>
    <r>
      <rPr>
        <i/>
        <sz val="12"/>
        <rFont val="Arial"/>
        <family val="2"/>
        <charset val="238"/>
      </rPr>
      <t>Specialist flowers and ornamental outdoor</t>
    </r>
    <r>
      <rPr>
        <b/>
        <sz val="12"/>
        <rFont val="Arial"/>
        <family val="2"/>
        <charset val="238"/>
      </rPr>
      <t xml:space="preserve"> </t>
    </r>
  </si>
  <si>
    <r>
      <t xml:space="preserve">Specializate în culturi mixte, în câmp
</t>
    </r>
    <r>
      <rPr>
        <i/>
        <sz val="12"/>
        <rFont val="Arial"/>
        <family val="2"/>
        <charset val="238"/>
      </rPr>
      <t>Mixed horticulture outdoor specialist</t>
    </r>
  </si>
  <si>
    <r>
      <t xml:space="preserve">Alte specializări horticole
</t>
    </r>
    <r>
      <rPr>
        <i/>
        <sz val="12"/>
        <rFont val="Arial"/>
        <family val="2"/>
        <charset val="238"/>
      </rPr>
      <t>Other horticulture</t>
    </r>
  </si>
  <si>
    <r>
      <t xml:space="preserve">Specializate în cultivarea ciupercilor
</t>
    </r>
    <r>
      <rPr>
        <i/>
        <sz val="12"/>
        <rFont val="Arial"/>
        <family val="2"/>
        <charset val="238"/>
      </rPr>
      <t>Specialist mushrooms</t>
    </r>
  </si>
  <si>
    <r>
      <t xml:space="preserve">Specializate în pepiniere
</t>
    </r>
    <r>
      <rPr>
        <i/>
        <sz val="12"/>
        <rFont val="Arial"/>
        <family val="2"/>
        <charset val="238"/>
      </rPr>
      <t>Specialist nurseries</t>
    </r>
  </si>
  <si>
    <r>
      <t xml:space="preserve">Diverse culturi horticole
</t>
    </r>
    <r>
      <rPr>
        <i/>
        <sz val="12"/>
        <rFont val="Arial"/>
        <family val="2"/>
        <charset val="238"/>
      </rPr>
      <t>Various horticulture</t>
    </r>
  </si>
  <si>
    <r>
      <t xml:space="preserve">SPECIALIZATE ÎN CULTURI PERMANENTE
</t>
    </r>
    <r>
      <rPr>
        <i/>
        <sz val="12"/>
        <rFont val="Arial"/>
        <family val="2"/>
        <charset val="238"/>
      </rPr>
      <t>SPECIALIST PERMANENT CROPS</t>
    </r>
  </si>
  <si>
    <r>
      <t xml:space="preserve">Specializate pentru vin de calitate
</t>
    </r>
    <r>
      <rPr>
        <i/>
        <sz val="12"/>
        <rFont val="Arial"/>
        <family val="2"/>
        <charset val="238"/>
      </rPr>
      <t>Specialist quality wine</t>
    </r>
  </si>
  <si>
    <r>
      <t xml:space="preserve">Specializate pentru alte vinuri
</t>
    </r>
    <r>
      <rPr>
        <i/>
        <sz val="12"/>
        <rFont val="Arial"/>
        <family val="2"/>
        <charset val="238"/>
      </rPr>
      <t>Specialist other than quality wine</t>
    </r>
  </si>
  <si>
    <r>
      <t xml:space="preserve">Specializate în struguri pentru masă
</t>
    </r>
    <r>
      <rPr>
        <i/>
        <sz val="12"/>
        <rFont val="Arial"/>
        <family val="2"/>
        <charset val="238"/>
      </rPr>
      <t>Specialist table grapes</t>
    </r>
  </si>
  <si>
    <r>
      <t xml:space="preserve">Alte categorii de plantaţii viticole
</t>
    </r>
    <r>
      <rPr>
        <i/>
        <sz val="12"/>
        <rFont val="Arial"/>
        <family val="2"/>
        <charset val="238"/>
      </rPr>
      <t>Other vineyards</t>
    </r>
  </si>
  <si>
    <r>
      <t xml:space="preserve">Specializate în fructe şi citrice
</t>
    </r>
    <r>
      <rPr>
        <i/>
        <sz val="12"/>
        <rFont val="Arial"/>
        <family val="2"/>
        <charset val="238"/>
      </rPr>
      <t>Specialist fruit and citrus fruit</t>
    </r>
  </si>
  <si>
    <r>
      <t xml:space="preserve">Specializate în citrice
</t>
    </r>
    <r>
      <rPr>
        <i/>
        <sz val="12"/>
        <rFont val="Arial"/>
        <family val="2"/>
        <charset val="238"/>
      </rPr>
      <t>Specialist citrus fruit</t>
    </r>
  </si>
  <si>
    <r>
      <t xml:space="preserve">Specializate în producţia de nucifere
</t>
    </r>
    <r>
      <rPr>
        <i/>
        <sz val="12"/>
        <rFont val="Arial"/>
        <family val="2"/>
        <charset val="238"/>
      </rPr>
      <t>Specialist nuts</t>
    </r>
  </si>
  <si>
    <r>
      <t xml:space="preserve">Specializate în fructe tropicale
</t>
    </r>
    <r>
      <rPr>
        <i/>
        <sz val="12"/>
        <rFont val="Arial"/>
        <family val="2"/>
        <charset val="238"/>
      </rPr>
      <t>Specialist tropical fruits</t>
    </r>
  </si>
  <si>
    <r>
      <t xml:space="preserve">Specializate în măslini
</t>
    </r>
    <r>
      <rPr>
        <i/>
        <sz val="12"/>
        <rFont val="Arial"/>
        <family val="2"/>
        <charset val="238"/>
      </rPr>
      <t>Specialist olives</t>
    </r>
  </si>
  <si>
    <r>
      <t xml:space="preserve">Diverse culturi permanente combinate
</t>
    </r>
    <r>
      <rPr>
        <i/>
        <sz val="12"/>
        <rFont val="Arial"/>
        <family val="2"/>
        <charset val="238"/>
      </rPr>
      <t>Various permanent crops combined</t>
    </r>
  </si>
  <si>
    <r>
      <t xml:space="preserve">SPECIALIZATE ÎN CREŞTEREA ANIMALELOR ERBIVORE
</t>
    </r>
    <r>
      <rPr>
        <i/>
        <sz val="12"/>
        <rFont val="Arial"/>
        <family val="2"/>
        <charset val="238"/>
      </rPr>
      <t>SPECIALIST GRAZING LIVESTOCK</t>
    </r>
  </si>
  <si>
    <r>
      <t xml:space="preserve">Specializate pentru producţia de lapte
</t>
    </r>
    <r>
      <rPr>
        <i/>
        <sz val="12"/>
        <rFont val="Arial"/>
        <family val="2"/>
        <charset val="238"/>
      </rPr>
      <t>Specialist dairying</t>
    </r>
  </si>
  <si>
    <r>
      <t xml:space="preserve">Specializate bovine - creştere şi îngrăşare
</t>
    </r>
    <r>
      <rPr>
        <i/>
        <sz val="12"/>
        <rFont val="Arial"/>
        <family val="2"/>
        <charset val="238"/>
      </rPr>
      <t>Specialist cattle - rearing and fattening</t>
    </r>
  </si>
  <si>
    <r>
      <t xml:space="preserve">Ovine, caprine şi alte animale erbivore
</t>
    </r>
    <r>
      <rPr>
        <i/>
        <sz val="12"/>
        <rFont val="Arial"/>
        <family val="2"/>
        <charset val="238"/>
      </rPr>
      <t>Sheep, goats and other grazing livestock</t>
    </r>
  </si>
  <si>
    <r>
      <t xml:space="preserve">Specializate în creşterea ovinelor
</t>
    </r>
    <r>
      <rPr>
        <i/>
        <sz val="12"/>
        <rFont val="Arial"/>
        <family val="2"/>
        <charset val="238"/>
      </rPr>
      <t>Specialist sheep</t>
    </r>
  </si>
  <si>
    <r>
      <t xml:space="preserve">Specializate în creşterea caprinelor
</t>
    </r>
    <r>
      <rPr>
        <i/>
        <sz val="12"/>
        <rFont val="Arial"/>
        <family val="2"/>
        <charset val="238"/>
      </rPr>
      <t>Specialist goats</t>
    </r>
  </si>
  <si>
    <r>
      <t xml:space="preserve">Diverse erbivore
</t>
    </r>
    <r>
      <rPr>
        <i/>
        <sz val="12"/>
        <rFont val="Arial"/>
        <family val="2"/>
        <charset val="238"/>
      </rPr>
      <t>Various grazing livestock</t>
    </r>
  </si>
  <si>
    <r>
      <t xml:space="preserve">SPECIALIZATE GRANIVORE
</t>
    </r>
    <r>
      <rPr>
        <i/>
        <sz val="12"/>
        <rFont val="Arial"/>
        <family val="2"/>
        <charset val="238"/>
      </rPr>
      <t>SPECIALIST GRANIVORES</t>
    </r>
  </si>
  <si>
    <r>
      <t xml:space="preserve">Specializate în porcine
</t>
    </r>
    <r>
      <rPr>
        <i/>
        <sz val="12"/>
        <rFont val="Arial"/>
        <family val="2"/>
        <charset val="238"/>
      </rPr>
      <t>Specialist pigs</t>
    </r>
  </si>
  <si>
    <r>
      <t>Specializate în creşterea porcinelor</t>
    </r>
    <r>
      <rPr>
        <sz val="12"/>
        <rFont val="Arial"/>
        <family val="2"/>
        <charset val="238"/>
      </rPr>
      <t xml:space="preserve">
</t>
    </r>
    <r>
      <rPr>
        <i/>
        <sz val="12"/>
        <rFont val="Arial"/>
        <family val="2"/>
        <charset val="238"/>
      </rPr>
      <t>Specialist pig rearing</t>
    </r>
  </si>
  <si>
    <r>
      <t xml:space="preserve">Specializate în îngrăşarea porcinelor
</t>
    </r>
    <r>
      <rPr>
        <i/>
        <sz val="12"/>
        <rFont val="Arial"/>
        <family val="2"/>
        <charset val="238"/>
      </rPr>
      <t>Specialist pig fattening</t>
    </r>
  </si>
  <si>
    <r>
      <t xml:space="preserve">Specializări combinate: creşterea şi îngrăşarea porcinelor
</t>
    </r>
    <r>
      <rPr>
        <i/>
        <sz val="12"/>
        <rFont val="Arial"/>
        <family val="2"/>
        <charset val="238"/>
      </rPr>
      <t>Pigs rearing and fattening combined</t>
    </r>
    <r>
      <rPr>
        <b/>
        <sz val="12"/>
        <rFont val="Arial"/>
        <family val="2"/>
        <charset val="238"/>
      </rPr>
      <t xml:space="preserve"> </t>
    </r>
  </si>
  <si>
    <r>
      <t xml:space="preserve">Specializate în creşterea păsărilor
</t>
    </r>
    <r>
      <rPr>
        <i/>
        <sz val="12"/>
        <rFont val="Arial"/>
        <family val="2"/>
        <charset val="238"/>
      </rPr>
      <t>Specialist poultry</t>
    </r>
  </si>
  <si>
    <r>
      <t xml:space="preserve">Specializate în producţia de ouă
</t>
    </r>
    <r>
      <rPr>
        <i/>
        <sz val="12"/>
        <rFont val="Arial"/>
        <family val="2"/>
        <charset val="238"/>
      </rPr>
      <t>Specialist layers</t>
    </r>
  </si>
  <si>
    <r>
      <t xml:space="preserve">Specializate în producţia de carne
</t>
    </r>
    <r>
      <rPr>
        <i/>
        <sz val="12"/>
        <rFont val="Arial"/>
        <family val="2"/>
        <charset val="238"/>
      </rPr>
      <t>Specialist poultry-meat</t>
    </r>
  </si>
  <si>
    <r>
      <t xml:space="preserve">Specializări combinate: producţia de ouă şi carne
</t>
    </r>
    <r>
      <rPr>
        <i/>
        <sz val="12"/>
        <rFont val="Arial"/>
        <family val="2"/>
        <charset val="238"/>
      </rPr>
      <t>Layers and poultry-meat combined</t>
    </r>
    <r>
      <rPr>
        <b/>
        <sz val="12"/>
        <rFont val="Arial"/>
        <family val="2"/>
        <charset val="238"/>
      </rPr>
      <t xml:space="preserve"> </t>
    </r>
  </si>
  <si>
    <r>
      <t xml:space="preserve">Diverse granivore combinate
</t>
    </r>
    <r>
      <rPr>
        <i/>
        <sz val="12"/>
        <rFont val="Arial"/>
        <family val="2"/>
        <charset val="238"/>
      </rPr>
      <t>Various granivores combined</t>
    </r>
  </si>
  <si>
    <r>
      <t xml:space="preserve">CULTURI MIXTE
</t>
    </r>
    <r>
      <rPr>
        <i/>
        <sz val="12"/>
        <rFont val="Arial"/>
        <family val="2"/>
        <charset val="238"/>
      </rPr>
      <t>MIXED CROPPING</t>
    </r>
  </si>
  <si>
    <r>
      <t xml:space="preserve">Culturi horticole şi culturi permanente combinate
</t>
    </r>
    <r>
      <rPr>
        <i/>
        <sz val="12"/>
        <rFont val="Arial"/>
        <family val="2"/>
        <charset val="238"/>
      </rPr>
      <t>Horticulture and permanent crops combined</t>
    </r>
  </si>
  <si>
    <r>
      <t xml:space="preserve">Culturi în câmp şi culturi horticole combinate
</t>
    </r>
    <r>
      <rPr>
        <i/>
        <sz val="12"/>
        <rFont val="Arial"/>
        <family val="2"/>
        <charset val="238"/>
      </rPr>
      <t>Horticulture and field crops combined</t>
    </r>
  </si>
  <si>
    <r>
      <t xml:space="preserve">Culturi în câmp şi culturi viticole combinate
</t>
    </r>
    <r>
      <rPr>
        <i/>
        <sz val="12"/>
        <rFont val="Arial"/>
        <family val="2"/>
        <charset val="238"/>
      </rPr>
      <t>Field crops and vineyards combined</t>
    </r>
  </si>
  <si>
    <r>
      <t xml:space="preserve">Culturi în câmp şi culturi permanente combinate
</t>
    </r>
    <r>
      <rPr>
        <i/>
        <sz val="12"/>
        <rFont val="Arial"/>
        <family val="2"/>
        <charset val="238"/>
      </rPr>
      <t>Field crops and permanent crops combined</t>
    </r>
  </si>
  <si>
    <r>
      <t xml:space="preserve">Culturi mixte, în principal culturi în câmp
</t>
    </r>
    <r>
      <rPr>
        <i/>
        <sz val="12"/>
        <rFont val="Arial"/>
        <family val="2"/>
        <charset val="238"/>
      </rPr>
      <t>Mixed cropping, mainly field crops</t>
    </r>
  </si>
  <si>
    <r>
      <t xml:space="preserve">Alte culturi mixte
</t>
    </r>
    <r>
      <rPr>
        <i/>
        <sz val="12"/>
        <rFont val="Arial"/>
        <family val="2"/>
        <charset val="238"/>
      </rPr>
      <t>Other mixed cropping</t>
    </r>
  </si>
  <si>
    <r>
      <t xml:space="preserve">EFECTIVE MIXTE DE ANIMALE
</t>
    </r>
    <r>
      <rPr>
        <i/>
        <sz val="12"/>
        <rFont val="Arial"/>
        <family val="2"/>
        <charset val="238"/>
      </rPr>
      <t>MIXED LIVESTOCK</t>
    </r>
  </si>
  <si>
    <r>
      <t xml:space="preserve">Efective mixte de animale, în principal animale erbivore
</t>
    </r>
    <r>
      <rPr>
        <i/>
        <sz val="12"/>
        <rFont val="Arial"/>
        <family val="2"/>
        <charset val="238"/>
      </rPr>
      <t>Mixed livestock, mainly grazing livestock</t>
    </r>
  </si>
  <si>
    <r>
      <t xml:space="preserve">Efective mixte, în principal pentru lapte
</t>
    </r>
    <r>
      <rPr>
        <i/>
        <sz val="12"/>
        <rFont val="Arial"/>
        <family val="2"/>
        <charset val="238"/>
      </rPr>
      <t>Mixed livestock, mainly dairying</t>
    </r>
  </si>
  <si>
    <r>
      <t xml:space="preserve">Efective mixte, în principal granivore
</t>
    </r>
    <r>
      <rPr>
        <i/>
        <sz val="12"/>
        <rFont val="Arial"/>
        <family val="2"/>
        <charset val="238"/>
      </rPr>
      <t>Mixed livestock, mainly granivores</t>
    </r>
  </si>
  <si>
    <r>
      <t xml:space="preserve">Efective mixte: granivore şi pentru lapte
</t>
    </r>
    <r>
      <rPr>
        <i/>
        <sz val="12"/>
        <rFont val="Arial"/>
        <family val="2"/>
        <charset val="238"/>
      </rPr>
      <t>Mixed livestock: granivores and dairying combined</t>
    </r>
    <r>
      <rPr>
        <b/>
        <sz val="12"/>
        <rFont val="Arial"/>
        <family val="2"/>
        <charset val="238"/>
      </rPr>
      <t xml:space="preserve"> </t>
    </r>
  </si>
  <si>
    <r>
      <t xml:space="preserve">Exploataţii mixte: culturi în câmp şi erbivore
</t>
    </r>
    <r>
      <rPr>
        <i/>
        <sz val="12"/>
        <rFont val="Arial"/>
        <family val="2"/>
        <charset val="238"/>
      </rPr>
      <t>Field crops - grazing livestock combined</t>
    </r>
  </si>
  <si>
    <r>
      <t xml:space="preserve">Culturi în câmp combinate 
cu efective de animale pentru producţia de lapte
</t>
    </r>
    <r>
      <rPr>
        <i/>
        <sz val="12"/>
        <rFont val="Arial"/>
        <family val="2"/>
        <charset val="238"/>
      </rPr>
      <t>Field crops combined with dairying</t>
    </r>
  </si>
  <si>
    <r>
      <t xml:space="preserve">Culturi în câmp combinate cu 
creşterea animalelor, altele decât cele pentru lapte
</t>
    </r>
    <r>
      <rPr>
        <i/>
        <sz val="12"/>
        <rFont val="Arial"/>
        <family val="2"/>
        <charset val="238"/>
      </rPr>
      <t>Field crops combined with non-dairying grazing livestock</t>
    </r>
  </si>
  <si>
    <r>
      <t xml:space="preserve">Animale erbivore, altele decât cele pentru lapte, 
combinate cu culturi în câmp
</t>
    </r>
    <r>
      <rPr>
        <i/>
        <sz val="12"/>
        <rFont val="Arial"/>
        <family val="2"/>
        <charset val="238"/>
      </rPr>
      <t>Non-dairying grazing livestock combined with field crops</t>
    </r>
  </si>
  <si>
    <r>
      <t xml:space="preserve">Diverse culturi şi efective de animale combinate
</t>
    </r>
    <r>
      <rPr>
        <i/>
        <sz val="12"/>
        <rFont val="Arial"/>
        <family val="2"/>
        <charset val="238"/>
      </rPr>
      <t>Various crops and livestock combined</t>
    </r>
    <r>
      <rPr>
        <b/>
        <sz val="12"/>
        <rFont val="Arial"/>
        <family val="2"/>
        <charset val="238"/>
      </rPr>
      <t xml:space="preserve"> </t>
    </r>
  </si>
  <si>
    <r>
      <t xml:space="preserve">Culturi în câmp şi granivore combinate
</t>
    </r>
    <r>
      <rPr>
        <i/>
        <sz val="12"/>
        <rFont val="Arial"/>
        <family val="2"/>
        <charset val="238"/>
      </rPr>
      <t>Field crops and granivores combined</t>
    </r>
  </si>
  <si>
    <r>
      <t xml:space="preserve">Culturi permanente şi erbivore combinate
</t>
    </r>
    <r>
      <rPr>
        <i/>
        <sz val="12"/>
        <rFont val="Arial"/>
        <family val="2"/>
        <charset val="238"/>
      </rPr>
      <t>Permanent crops and grazing livestock combined</t>
    </r>
  </si>
  <si>
    <r>
      <t xml:space="preserve">Apicultură
</t>
    </r>
    <r>
      <rPr>
        <i/>
        <sz val="12"/>
        <rFont val="Arial"/>
        <family val="2"/>
        <charset val="238"/>
      </rPr>
      <t>Apiculture</t>
    </r>
  </si>
  <si>
    <r>
      <t xml:space="preserve">Diverse culturi mixte şi efective de animale
</t>
    </r>
    <r>
      <rPr>
        <i/>
        <sz val="12"/>
        <rFont val="Arial"/>
        <family val="2"/>
        <charset val="238"/>
      </rPr>
      <t>Various mixed crops and livestock</t>
    </r>
  </si>
  <si>
    <r>
      <t xml:space="preserve">EXPLOATAŢII AGRICOLE NECLASIFICATE
</t>
    </r>
    <r>
      <rPr>
        <i/>
        <sz val="12"/>
        <rFont val="Arial"/>
        <family val="2"/>
        <charset val="238"/>
      </rPr>
      <t>NON-CLASSIFIED AGRICULTURAL HOLDINGS</t>
    </r>
  </si>
  <si>
    <r>
      <t xml:space="preserve">Specializate în cultivarea tutunului
</t>
    </r>
    <r>
      <rPr>
        <i/>
        <sz val="12"/>
        <rFont val="Arial"/>
        <family val="2"/>
        <charset val="238"/>
      </rPr>
      <t>Specialist tobacco</t>
    </r>
  </si>
  <si>
    <r>
      <t xml:space="preserve">Specializate în viticultură
</t>
    </r>
    <r>
      <rPr>
        <i/>
        <sz val="12"/>
        <rFont val="Arial"/>
        <family val="2"/>
        <charset val="238"/>
      </rPr>
      <t>Specialist vineyards</t>
    </r>
  </si>
  <si>
    <r>
      <t xml:space="preserve">Ovine şi bovine combinate
</t>
    </r>
    <r>
      <rPr>
        <i/>
        <sz val="12"/>
        <rFont val="Arial"/>
        <family val="2"/>
        <charset val="238"/>
      </rPr>
      <t>Sheep and cattle combined</t>
    </r>
  </si>
  <si>
    <r>
      <t xml:space="preserve">TOTAL
exploataţii 
agricole 
(număr)
</t>
    </r>
    <r>
      <rPr>
        <i/>
        <sz val="12"/>
        <rFont val="Arial"/>
        <family val="2"/>
        <charset val="238"/>
      </rPr>
      <t>TOTAL
agricultural
holdings
(number)</t>
    </r>
  </si>
  <si>
    <r>
      <t xml:space="preserve">Suprafaţă
agricolă
utilizată
(hectare)
</t>
    </r>
    <r>
      <rPr>
        <i/>
        <sz val="12"/>
        <rFont val="Arial"/>
        <family val="2"/>
        <charset val="238"/>
      </rPr>
      <t>Utilised
agricultural
area
(hectares)</t>
    </r>
  </si>
  <si>
    <r>
      <t xml:space="preserve">Dimensiune
economică
a exploataţiilor
agricole
(mii Euro)
</t>
    </r>
    <r>
      <rPr>
        <i/>
        <sz val="12"/>
        <rFont val="Arial"/>
        <family val="2"/>
        <charset val="238"/>
      </rPr>
      <t>Economic
size
of agricultural
holdings
(thou. Euros)</t>
    </r>
  </si>
  <si>
    <r>
      <t xml:space="preserve">Dimensiune
economică 
medie
pe 
o exploataţie
agricolă
</t>
    </r>
    <r>
      <rPr>
        <b/>
        <i/>
        <sz val="12"/>
        <rFont val="Arial"/>
        <family val="2"/>
        <charset val="238"/>
      </rPr>
      <t xml:space="preserve">(mii Euro)
</t>
    </r>
    <r>
      <rPr>
        <i/>
        <sz val="12"/>
        <rFont val="Arial"/>
        <family val="2"/>
        <charset val="238"/>
      </rPr>
      <t>Average
economic 
size
by 
an agricultural
holding
(thou. Euros)</t>
    </r>
  </si>
  <si>
    <r>
      <t xml:space="preserve">Specializate în flori şi plante ornamentale, 
în sere şi solarii
</t>
    </r>
    <r>
      <rPr>
        <i/>
        <sz val="12"/>
        <rFont val="Arial"/>
        <family val="2"/>
        <charset val="238"/>
      </rPr>
      <t>Specialist flowers and ornamental 
indoor</t>
    </r>
  </si>
  <si>
    <r>
      <t xml:space="preserve">Specializate în cereale (fără orez), plante uleioase 
şi proteice
</t>
    </r>
    <r>
      <rPr>
        <i/>
        <sz val="12"/>
        <rFont val="Arial"/>
        <family val="2"/>
        <charset val="238"/>
      </rPr>
      <t>Specialist cereals (other than rice), oilseeds 
and protein crops</t>
    </r>
  </si>
  <si>
    <r>
      <t xml:space="preserve">Specializări combinate: cereale, plante uleioase, 
proteice şi orez
</t>
    </r>
    <r>
      <rPr>
        <i/>
        <sz val="12"/>
        <rFont val="Arial"/>
        <family val="2"/>
        <charset val="238"/>
      </rPr>
      <t>Cereals, oilseeds, 
protein crops and rice combined</t>
    </r>
  </si>
  <si>
    <r>
      <t xml:space="preserve">Specializări combinate: cereale, plante uleioase, 
proteice şi rădăcinoase
</t>
    </r>
    <r>
      <rPr>
        <i/>
        <sz val="12"/>
        <rFont val="Arial"/>
        <family val="2"/>
        <charset val="238"/>
      </rPr>
      <t>Cereals, oilseeds, protein crops 
and root crops combined</t>
    </r>
    <r>
      <rPr>
        <b/>
        <sz val="12"/>
        <rFont val="Arial"/>
        <family val="2"/>
        <charset val="238"/>
      </rPr>
      <t xml:space="preserve"> </t>
    </r>
  </si>
  <si>
    <r>
      <t xml:space="preserve">Dimensiune 
economică          
pe 1 ha 
suprafaţă 
agricolă 
utilizată                  
(mii Euro)
</t>
    </r>
    <r>
      <rPr>
        <i/>
        <sz val="12"/>
        <rFont val="Arial"/>
        <family val="2"/>
        <charset val="238"/>
      </rPr>
      <t>Economic
size
by 1 ha
of utilised
agricultural
area
(thou. Euros)</t>
    </r>
  </si>
  <si>
    <t xml:space="preserve">    Agricultural holdings, economic size, utilised agricultural area and average economic size </t>
  </si>
  <si>
    <r>
      <t xml:space="preserve">Specializate în fructe 
(altele decât citrice, fructe tropicale şi nucifere)
</t>
    </r>
    <r>
      <rPr>
        <i/>
        <sz val="12"/>
        <rFont val="Arial"/>
        <family val="2"/>
        <charset val="238"/>
      </rPr>
      <t>Specialist fruit 
(other than citrus, tropical fruits or nuts)</t>
    </r>
  </si>
  <si>
    <r>
      <t xml:space="preserve">Specializate în fructe, citrice, 
fructe tropicale şi nucifere: producţie mixtă
</t>
    </r>
    <r>
      <rPr>
        <i/>
        <sz val="12"/>
        <rFont val="Arial"/>
        <family val="2"/>
        <charset val="238"/>
      </rPr>
      <t>Specialist fruit, citrus, 
tropical fruits and nuts: mixed production</t>
    </r>
  </si>
  <si>
    <r>
      <t xml:space="preserve">Specializate bovine combinate pentru lapte, 
creştere şi îngrăşare
</t>
    </r>
    <r>
      <rPr>
        <i/>
        <sz val="12"/>
        <rFont val="Arial"/>
        <family val="2"/>
        <charset val="238"/>
      </rPr>
      <t>Cattle - dairying, 
rearing and fattening combined</t>
    </r>
  </si>
  <si>
    <r>
      <t xml:space="preserve">Efective mixte, în principal erbivore, 
în afară de cele pentru lapte
</t>
    </r>
    <r>
      <rPr>
        <i/>
        <sz val="12"/>
        <rFont val="Arial"/>
        <family val="2"/>
        <charset val="238"/>
      </rPr>
      <t>Mixed livestock, 
mainly non-dairying grazing livestock</t>
    </r>
  </si>
  <si>
    <r>
      <t xml:space="preserve">Efective mixte: granivore şi erbivore, 
în afară de cele pentru lapte
</t>
    </r>
    <r>
      <rPr>
        <i/>
        <sz val="12"/>
        <rFont val="Arial"/>
        <family val="2"/>
        <charset val="238"/>
      </rPr>
      <t>Mixed livestock: granivores 
and non-dairying combined</t>
    </r>
  </si>
  <si>
    <r>
      <t xml:space="preserve">EXPLOATAŢII AGRICOLE MIXTE 
(CULTURI VEGETALE ŞI EFECTIVE DE ANIMALE)
</t>
    </r>
    <r>
      <rPr>
        <i/>
        <sz val="12"/>
        <rFont val="Arial"/>
        <family val="2"/>
        <charset val="238"/>
      </rPr>
      <t>MIXED CROPS - LIVESTOCK</t>
    </r>
  </si>
  <si>
    <r>
      <t xml:space="preserve">Efective de animale pentru producţia de lapte 
şi culturi în câmp
</t>
    </r>
    <r>
      <rPr>
        <i/>
        <sz val="12"/>
        <rFont val="Arial"/>
        <family val="2"/>
        <charset val="238"/>
      </rPr>
      <t>Dairying combined with field crops</t>
    </r>
  </si>
  <si>
    <t xml:space="preserve">    by an agricultural holding and by 1 ha of utilised agricultural area, by type of agricultural activity</t>
  </si>
  <si>
    <t xml:space="preserve">     pe o exploataţie agricolă şi pe 1 ha suprafaţă agricolă utilizată, pe tip de activitate agricolă - continuare</t>
  </si>
  <si>
    <t xml:space="preserve">    by an agricultural holding and by 1 ha of utilised agricultural area, by type of agricultural activity - continuation</t>
  </si>
  <si>
    <t xml:space="preserve">     pe o exploataţie agricolă şi pe 1 ha suprafaţă agricolă utilizată, pe tip de activitate agricolă  - 2020  SO_MD</t>
  </si>
  <si>
    <t xml:space="preserve">     Exploataţii agricole, dimensiunea economică, suprafaţa agricolă utilizată şi dimensiunea economică medie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</si>
</sst>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Helvetica"/>
      <family val="2"/>
    </font>
    <font>
      <i/>
      <sz val="12"/>
      <name val="Helvetica"/>
      <family val="2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10" xfId="0" applyFont="1" applyBorder="1"/>
    <xf numFmtId="0" fontId="3" fillId="0" borderId="0" xfId="0" applyFont="1" applyBorder="1"/>
    <xf numFmtId="0" fontId="7" fillId="0" borderId="0" xfId="0" applyFont="1"/>
    <xf numFmtId="0" fontId="9" fillId="0" borderId="0" xfId="0" applyFont="1" applyBorder="1"/>
    <xf numFmtId="1" fontId="6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3" fillId="0" borderId="0" xfId="0" applyNumberFormat="1" applyFont="1"/>
    <xf numFmtId="1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Fill="1"/>
    <xf numFmtId="0" fontId="3" fillId="0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Border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" fontId="32" fillId="0" borderId="0" xfId="0" applyNumberFormat="1" applyFont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32" fillId="0" borderId="0" xfId="0" applyNumberFormat="1" applyFont="1" applyFill="1" applyBorder="1" applyAlignment="1">
      <alignment horizontal="right" vertical="center" wrapText="1"/>
    </xf>
    <xf numFmtId="2" fontId="32" fillId="0" borderId="0" xfId="0" applyNumberFormat="1" applyFont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2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 applyBorder="1"/>
    <xf numFmtId="2" fontId="3" fillId="0" borderId="0" xfId="0" applyNumberFormat="1" applyFont="1" applyFill="1"/>
    <xf numFmtId="2" fontId="3" fillId="0" borderId="0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4"/>
    </xf>
    <xf numFmtId="0" fontId="7" fillId="0" borderId="14" xfId="0" applyFont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2" fontId="6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 vertical="center" indent="3"/>
    </xf>
    <xf numFmtId="2" fontId="2" fillId="0" borderId="0" xfId="0" applyNumberFormat="1" applyFont="1" applyFill="1" applyBorder="1" applyAlignment="1">
      <alignment horizontal="left" vertical="center" indent="3"/>
    </xf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1" fontId="32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2"/>
    </xf>
    <xf numFmtId="0" fontId="32" fillId="0" borderId="10" xfId="0" applyFont="1" applyFill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pologie\2020_SO_MD\tip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2"/>
    </sheetNames>
    <sheetDataSet>
      <sheetData sheetId="0">
        <row r="2">
          <cell r="A2">
            <v>3281</v>
          </cell>
          <cell r="B2">
            <v>501996.9</v>
          </cell>
          <cell r="C2">
            <v>919344.79</v>
          </cell>
        </row>
        <row r="3">
          <cell r="A3">
            <v>0</v>
          </cell>
          <cell r="B3">
            <v>0</v>
          </cell>
          <cell r="C3">
            <v>0</v>
          </cell>
        </row>
        <row r="4">
          <cell r="A4">
            <v>0</v>
          </cell>
          <cell r="B4">
            <v>0</v>
          </cell>
          <cell r="C4">
            <v>0</v>
          </cell>
        </row>
        <row r="5">
          <cell r="A5">
            <v>24</v>
          </cell>
          <cell r="B5">
            <v>3963.14</v>
          </cell>
          <cell r="C5">
            <v>2727</v>
          </cell>
        </row>
        <row r="6">
          <cell r="A6">
            <v>35</v>
          </cell>
          <cell r="B6">
            <v>16887.2</v>
          </cell>
          <cell r="C6">
            <v>23033</v>
          </cell>
        </row>
        <row r="7">
          <cell r="A7">
            <v>57</v>
          </cell>
          <cell r="B7">
            <v>6310.49</v>
          </cell>
          <cell r="C7">
            <v>4056</v>
          </cell>
        </row>
        <row r="8">
          <cell r="A8">
            <v>1</v>
          </cell>
          <cell r="B8">
            <v>32.39</v>
          </cell>
          <cell r="C8">
            <v>17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240</v>
          </cell>
          <cell r="B10">
            <v>43393.06</v>
          </cell>
          <cell r="C10">
            <v>58476.47</v>
          </cell>
        </row>
        <row r="11">
          <cell r="A11">
            <v>10</v>
          </cell>
          <cell r="B11">
            <v>218.12</v>
          </cell>
          <cell r="C11">
            <v>23.39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145</v>
          </cell>
          <cell r="B20">
            <v>9749.9</v>
          </cell>
          <cell r="C20">
            <v>11078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98</v>
          </cell>
          <cell r="B22">
            <v>2473.69</v>
          </cell>
          <cell r="C22">
            <v>1962</v>
          </cell>
        </row>
        <row r="23">
          <cell r="A23">
            <v>31</v>
          </cell>
          <cell r="B23">
            <v>1195.1300000000001</v>
          </cell>
          <cell r="C23">
            <v>1232</v>
          </cell>
        </row>
        <row r="24">
          <cell r="A24">
            <v>664</v>
          </cell>
          <cell r="B24">
            <v>26943.119999999999</v>
          </cell>
          <cell r="C24">
            <v>23673.01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201</v>
          </cell>
          <cell r="B26">
            <v>9350.51</v>
          </cell>
          <cell r="C26">
            <v>9123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34</v>
          </cell>
          <cell r="B28">
            <v>1967.07</v>
          </cell>
          <cell r="C28">
            <v>2037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95</v>
          </cell>
          <cell r="B30">
            <v>5230.59</v>
          </cell>
          <cell r="C30">
            <v>5128</v>
          </cell>
        </row>
        <row r="31">
          <cell r="A31">
            <v>138</v>
          </cell>
          <cell r="B31">
            <v>11239.94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2</v>
          </cell>
          <cell r="B33">
            <v>51.03</v>
          </cell>
          <cell r="C33">
            <v>0</v>
          </cell>
        </row>
        <row r="34">
          <cell r="A34">
            <v>16</v>
          </cell>
          <cell r="B34">
            <v>56.54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1</v>
          </cell>
          <cell r="B36">
            <v>11.77</v>
          </cell>
          <cell r="C36">
            <v>0</v>
          </cell>
        </row>
        <row r="37">
          <cell r="A37">
            <v>25</v>
          </cell>
          <cell r="B37">
            <v>207.6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46</v>
          </cell>
          <cell r="B39">
            <v>1086.75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3</v>
          </cell>
          <cell r="B42">
            <v>11.4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1</v>
          </cell>
          <cell r="B44">
            <v>0.1</v>
          </cell>
          <cell r="C44">
            <v>0</v>
          </cell>
        </row>
        <row r="45">
          <cell r="A45">
            <v>2</v>
          </cell>
          <cell r="B45">
            <v>68.28</v>
          </cell>
          <cell r="C45">
            <v>28.95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74</v>
          </cell>
          <cell r="B47">
            <v>4704.82</v>
          </cell>
          <cell r="C47">
            <v>6355</v>
          </cell>
        </row>
        <row r="48">
          <cell r="A48">
            <v>260</v>
          </cell>
          <cell r="B48">
            <v>27104.39</v>
          </cell>
          <cell r="C48">
            <v>36894.06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4</v>
          </cell>
          <cell r="B50">
            <v>96.32</v>
          </cell>
          <cell r="C50">
            <v>108.42</v>
          </cell>
        </row>
        <row r="51">
          <cell r="A51">
            <v>4</v>
          </cell>
          <cell r="B51">
            <v>168.49</v>
          </cell>
          <cell r="C51">
            <v>0</v>
          </cell>
        </row>
        <row r="52">
          <cell r="A52">
            <v>5</v>
          </cell>
          <cell r="B52">
            <v>54.68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4</v>
          </cell>
          <cell r="B54">
            <v>84.59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  <row r="61">
          <cell r="A61">
            <v>10</v>
          </cell>
          <cell r="B61">
            <v>73.08</v>
          </cell>
          <cell r="C61">
            <v>0</v>
          </cell>
        </row>
        <row r="62">
          <cell r="A62">
            <v>2</v>
          </cell>
          <cell r="B62">
            <v>48.9</v>
          </cell>
          <cell r="C62">
            <v>0</v>
          </cell>
        </row>
        <row r="63">
          <cell r="A63">
            <v>439</v>
          </cell>
          <cell r="B63">
            <v>0</v>
          </cell>
          <cell r="C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H39"/>
  <sheetViews>
    <sheetView tabSelected="1" zoomScale="80" zoomScaleNormal="80" zoomScaleSheetLayoutView="100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90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90" s="17" customFormat="1" ht="20.100000000000001" customHeight="1" x14ac:dyDescent="0.2">
      <c r="A2" s="35" t="s">
        <v>95</v>
      </c>
      <c r="B2" s="35"/>
      <c r="C2" s="36"/>
      <c r="D2" s="36"/>
      <c r="E2" s="36"/>
      <c r="F2" s="36"/>
    </row>
    <row r="3" spans="1:190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90" s="17" customFormat="1" ht="20.100000000000001" customHeight="1" x14ac:dyDescent="0.2">
      <c r="A4" s="37" t="s">
        <v>92</v>
      </c>
      <c r="B4" s="37"/>
      <c r="C4" s="38"/>
      <c r="D4" s="38"/>
      <c r="E4" s="38"/>
      <c r="F4" s="38"/>
    </row>
    <row r="5" spans="1:190" s="17" customFormat="1" ht="20.100000000000001" customHeight="1" x14ac:dyDescent="0.2">
      <c r="A5" s="33"/>
      <c r="B5" s="33"/>
      <c r="C5" s="34"/>
      <c r="D5" s="34"/>
      <c r="E5" s="21"/>
      <c r="F5" s="21"/>
    </row>
    <row r="6" spans="1:190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18"/>
      <c r="H6" s="39"/>
      <c r="I6" s="39"/>
      <c r="J6" s="39"/>
      <c r="K6" s="39"/>
      <c r="L6" s="40"/>
    </row>
    <row r="7" spans="1:190" s="15" customFormat="1" ht="60" customHeight="1" x14ac:dyDescent="0.25">
      <c r="A7" s="54" t="s">
        <v>2</v>
      </c>
      <c r="B7" s="25">
        <f>B8+B12</f>
        <v>3638</v>
      </c>
      <c r="C7" s="29">
        <f>C8+C12</f>
        <v>572583.18000000005</v>
      </c>
      <c r="D7" s="29">
        <f>D8+D12</f>
        <v>1007654.26</v>
      </c>
      <c r="E7" s="28">
        <f>C7/B7</f>
        <v>157.38954920285872</v>
      </c>
      <c r="F7" s="28">
        <f>C7/D7</f>
        <v>0.56823377097616801</v>
      </c>
      <c r="G7" s="13"/>
      <c r="H7" s="41"/>
      <c r="I7" s="42"/>
      <c r="J7" s="41"/>
      <c r="K7" s="42"/>
    </row>
    <row r="8" spans="1:190" s="6" customFormat="1" ht="60" customHeight="1" x14ac:dyDescent="0.25">
      <c r="A8" s="55" t="s">
        <v>3</v>
      </c>
      <c r="B8" s="25">
        <f>B9+B10+B11</f>
        <v>3281</v>
      </c>
      <c r="C8" s="29">
        <f>C9+C10+C11</f>
        <v>501996.9</v>
      </c>
      <c r="D8" s="29">
        <f>D9+D10+D11</f>
        <v>919344.79</v>
      </c>
      <c r="E8" s="28">
        <f>C8/B8</f>
        <v>153.0011886619933</v>
      </c>
      <c r="F8" s="28">
        <f>C8/D8</f>
        <v>0.54603768407715669</v>
      </c>
      <c r="G8" s="8"/>
      <c r="H8" s="41"/>
      <c r="I8" s="43"/>
      <c r="J8" s="41"/>
      <c r="K8" s="43"/>
      <c r="L8" s="15"/>
    </row>
    <row r="9" spans="1:190" s="7" customFormat="1" ht="90" customHeight="1" x14ac:dyDescent="0.2">
      <c r="A9" s="56" t="s">
        <v>80</v>
      </c>
      <c r="B9" s="27">
        <f>[1]tipo_2!A2</f>
        <v>3281</v>
      </c>
      <c r="C9" s="27">
        <f>[1]tipo_2!B2</f>
        <v>501996.9</v>
      </c>
      <c r="D9" s="27">
        <f>[1]tipo_2!C2</f>
        <v>919344.79</v>
      </c>
      <c r="E9" s="23">
        <f>C9/B9</f>
        <v>153.0011886619933</v>
      </c>
      <c r="F9" s="23">
        <f>C9/D9</f>
        <v>0.54603768407715669</v>
      </c>
      <c r="G9" s="8"/>
      <c r="H9" s="44"/>
      <c r="I9" s="43"/>
      <c r="J9" s="44"/>
      <c r="K9" s="45"/>
      <c r="L9" s="44"/>
    </row>
    <row r="10" spans="1:190" s="3" customFormat="1" ht="60" customHeight="1" x14ac:dyDescent="0.2">
      <c r="A10" s="56" t="s">
        <v>4</v>
      </c>
      <c r="B10" s="27">
        <f>[1]tipo_2!A3</f>
        <v>0</v>
      </c>
      <c r="C10" s="27">
        <f>[1]tipo_2!B3</f>
        <v>0</v>
      </c>
      <c r="D10" s="27">
        <f>[1]tipo_2!C3</f>
        <v>0</v>
      </c>
      <c r="E10" s="23">
        <v>0</v>
      </c>
      <c r="F10" s="23">
        <v>0</v>
      </c>
      <c r="G10" s="8"/>
      <c r="H10" s="46"/>
      <c r="I10" s="43"/>
      <c r="J10" s="46"/>
      <c r="K10" s="47"/>
      <c r="L10" s="48"/>
    </row>
    <row r="11" spans="1:190" s="3" customFormat="1" ht="90" customHeight="1" x14ac:dyDescent="0.2">
      <c r="A11" s="56" t="s">
        <v>81</v>
      </c>
      <c r="B11" s="27">
        <f>[1]tipo_2!A4</f>
        <v>0</v>
      </c>
      <c r="C11" s="27">
        <f>[1]tipo_2!B4</f>
        <v>0</v>
      </c>
      <c r="D11" s="27">
        <f>[1]tipo_2!C4</f>
        <v>0</v>
      </c>
      <c r="E11" s="23">
        <v>0</v>
      </c>
      <c r="F11" s="23">
        <v>0</v>
      </c>
      <c r="G11" s="8"/>
      <c r="H11" s="46"/>
      <c r="I11" s="43"/>
      <c r="J11" s="46"/>
      <c r="K11" s="47"/>
      <c r="L11" s="48"/>
    </row>
    <row r="12" spans="1:190" s="7" customFormat="1" ht="60" customHeight="1" x14ac:dyDescent="0.2">
      <c r="A12" s="55" t="s">
        <v>5</v>
      </c>
      <c r="B12" s="25">
        <f>B13+B14+B15+B16+B17+B18</f>
        <v>357</v>
      </c>
      <c r="C12" s="29">
        <f>C13+C14+C15+C16+C17+C18</f>
        <v>70586.28</v>
      </c>
      <c r="D12" s="29">
        <f>D13+D14+D15+D16+D17+D18</f>
        <v>88309.47</v>
      </c>
      <c r="E12" s="28">
        <f>C12/B12</f>
        <v>197.72067226890755</v>
      </c>
      <c r="F12" s="28">
        <f>C12/D12</f>
        <v>0.79930589550588405</v>
      </c>
      <c r="G12" s="8"/>
      <c r="H12" s="44"/>
      <c r="I12" s="43"/>
      <c r="J12" s="44"/>
      <c r="K12" s="45"/>
      <c r="L12" s="44"/>
    </row>
    <row r="13" spans="1:190" s="7" customFormat="1" ht="60" customHeight="1" x14ac:dyDescent="0.2">
      <c r="A13" s="56" t="s">
        <v>6</v>
      </c>
      <c r="B13" s="27">
        <f>[1]tipo_2!A5</f>
        <v>24</v>
      </c>
      <c r="C13" s="27">
        <f>[1]tipo_2!B5</f>
        <v>3963.14</v>
      </c>
      <c r="D13" s="27">
        <f>[1]tipo_2!C5</f>
        <v>2727</v>
      </c>
      <c r="E13" s="23">
        <f t="shared" ref="E13:E18" si="0">C13/B13</f>
        <v>165.13083333333333</v>
      </c>
      <c r="F13" s="23">
        <f t="shared" ref="F13:F18" si="1">C13/D13</f>
        <v>1.4532966629996333</v>
      </c>
      <c r="G13" s="8"/>
      <c r="H13" s="44"/>
      <c r="I13" s="43"/>
      <c r="J13" s="44"/>
      <c r="K13" s="45"/>
      <c r="L13" s="44"/>
    </row>
    <row r="14" spans="1:190" s="7" customFormat="1" ht="90" customHeight="1" x14ac:dyDescent="0.2">
      <c r="A14" s="56" t="s">
        <v>82</v>
      </c>
      <c r="B14" s="27">
        <f>[1]tipo_2!A6</f>
        <v>35</v>
      </c>
      <c r="C14" s="27">
        <f>[1]tipo_2!B6</f>
        <v>16887.2</v>
      </c>
      <c r="D14" s="27">
        <f>[1]tipo_2!C6</f>
        <v>23033</v>
      </c>
      <c r="E14" s="23">
        <f t="shared" si="0"/>
        <v>482.49142857142857</v>
      </c>
      <c r="F14" s="23">
        <f t="shared" si="1"/>
        <v>0.7331741414492251</v>
      </c>
      <c r="G14" s="8"/>
      <c r="H14" s="44"/>
      <c r="I14" s="43"/>
      <c r="J14" s="44"/>
      <c r="K14" s="45"/>
      <c r="L14" s="44"/>
    </row>
    <row r="15" spans="1:190" s="6" customFormat="1" ht="60" customHeight="1" x14ac:dyDescent="0.25">
      <c r="A15" s="56" t="s">
        <v>7</v>
      </c>
      <c r="B15" s="27">
        <f>[1]tipo_2!A7</f>
        <v>57</v>
      </c>
      <c r="C15" s="27">
        <f>[1]tipo_2!B7</f>
        <v>6310.49</v>
      </c>
      <c r="D15" s="27">
        <f>[1]tipo_2!C7</f>
        <v>4056</v>
      </c>
      <c r="E15" s="23">
        <f t="shared" si="0"/>
        <v>110.71035087719298</v>
      </c>
      <c r="F15" s="23">
        <f t="shared" si="1"/>
        <v>1.5558407297830374</v>
      </c>
      <c r="G15" s="9"/>
      <c r="H15" s="41"/>
      <c r="I15" s="47"/>
      <c r="J15" s="41"/>
      <c r="K15" s="43"/>
      <c r="L15" s="15"/>
    </row>
    <row r="16" spans="1:190" s="4" customFormat="1" ht="60" customHeight="1" x14ac:dyDescent="0.2">
      <c r="A16" s="56" t="s">
        <v>72</v>
      </c>
      <c r="B16" s="27">
        <f>[1]tipo_2!A8</f>
        <v>1</v>
      </c>
      <c r="C16" s="27">
        <f>[1]tipo_2!B8</f>
        <v>32.39</v>
      </c>
      <c r="D16" s="27">
        <f>[1]tipo_2!C8</f>
        <v>17</v>
      </c>
      <c r="E16" s="23">
        <f t="shared" si="0"/>
        <v>32.39</v>
      </c>
      <c r="F16" s="23">
        <f t="shared" si="1"/>
        <v>1.9052941176470588</v>
      </c>
      <c r="G16" s="14"/>
      <c r="H16" s="49"/>
      <c r="I16" s="43"/>
      <c r="J16" s="49"/>
      <c r="K16" s="43"/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2" ht="60" customHeight="1" x14ac:dyDescent="0.2">
      <c r="A17" s="56" t="s">
        <v>8</v>
      </c>
      <c r="B17" s="27">
        <f>[1]tipo_2!A9</f>
        <v>0</v>
      </c>
      <c r="C17" s="27">
        <f>[1]tipo_2!B9</f>
        <v>0</v>
      </c>
      <c r="D17" s="27">
        <f>[1]tipo_2!C9</f>
        <v>0</v>
      </c>
      <c r="E17" s="23">
        <v>0</v>
      </c>
      <c r="F17" s="23">
        <v>0</v>
      </c>
      <c r="G17" s="11"/>
      <c r="H17" s="49"/>
      <c r="I17" s="47"/>
      <c r="J17" s="49"/>
      <c r="K17" s="47"/>
      <c r="L17" s="16"/>
    </row>
    <row r="18" spans="1:12" ht="60" customHeight="1" x14ac:dyDescent="0.2">
      <c r="A18" s="57" t="s">
        <v>9</v>
      </c>
      <c r="B18" s="58">
        <f>[1]tipo_2!A10</f>
        <v>240</v>
      </c>
      <c r="C18" s="58">
        <f>[1]tipo_2!B10</f>
        <v>43393.06</v>
      </c>
      <c r="D18" s="58">
        <f>[1]tipo_2!C10</f>
        <v>58476.47</v>
      </c>
      <c r="E18" s="59">
        <f t="shared" si="0"/>
        <v>180.80441666666667</v>
      </c>
      <c r="F18" s="59">
        <f t="shared" si="1"/>
        <v>0.74206018249733607</v>
      </c>
      <c r="G18" s="11"/>
      <c r="H18" s="49"/>
      <c r="I18" s="47"/>
      <c r="J18" s="49"/>
      <c r="K18" s="47"/>
      <c r="L18" s="16"/>
    </row>
    <row r="19" spans="1:12" x14ac:dyDescent="0.2">
      <c r="H19" s="16"/>
      <c r="I19" s="50"/>
      <c r="J19" s="16"/>
      <c r="K19" s="50"/>
      <c r="L19" s="16"/>
    </row>
    <row r="20" spans="1:12" x14ac:dyDescent="0.2">
      <c r="H20" s="16"/>
      <c r="I20" s="50"/>
      <c r="J20" s="16"/>
      <c r="K20" s="50"/>
      <c r="L20" s="16"/>
    </row>
    <row r="21" spans="1:12" x14ac:dyDescent="0.2">
      <c r="H21" s="16"/>
      <c r="I21" s="50"/>
      <c r="J21" s="16"/>
      <c r="K21" s="50"/>
      <c r="L21" s="16"/>
    </row>
    <row r="22" spans="1:12" x14ac:dyDescent="0.2">
      <c r="H22" s="16"/>
      <c r="I22" s="50"/>
      <c r="J22" s="16"/>
      <c r="K22" s="50"/>
      <c r="L22" s="16"/>
    </row>
    <row r="23" spans="1:12" x14ac:dyDescent="0.2">
      <c r="H23" s="16"/>
      <c r="I23" s="50"/>
      <c r="J23" s="16"/>
      <c r="K23" s="50"/>
      <c r="L23" s="16"/>
    </row>
    <row r="24" spans="1:12" x14ac:dyDescent="0.2">
      <c r="H24" s="16"/>
      <c r="I24" s="50"/>
      <c r="J24" s="16"/>
      <c r="K24" s="50"/>
      <c r="L24" s="16"/>
    </row>
    <row r="25" spans="1:12" x14ac:dyDescent="0.2">
      <c r="H25" s="16"/>
      <c r="I25" s="50"/>
      <c r="J25" s="16"/>
      <c r="K25" s="50"/>
      <c r="L25" s="16"/>
    </row>
    <row r="26" spans="1:12" x14ac:dyDescent="0.2">
      <c r="H26" s="16"/>
      <c r="I26" s="50"/>
      <c r="J26" s="16"/>
      <c r="K26" s="50"/>
      <c r="L26" s="16"/>
    </row>
    <row r="27" spans="1:12" x14ac:dyDescent="0.2">
      <c r="A27" s="5"/>
      <c r="B27" s="5"/>
      <c r="C27" s="5"/>
      <c r="D27" s="5"/>
      <c r="E27" s="5"/>
      <c r="F27" s="49"/>
      <c r="G27" s="50"/>
      <c r="H27" s="16"/>
      <c r="I27" s="50"/>
      <c r="J27" s="16"/>
      <c r="K27" s="50"/>
      <c r="L27" s="16"/>
    </row>
    <row r="28" spans="1:12" ht="9.9499999999999993" customHeight="1" x14ac:dyDescent="0.2">
      <c r="A28" s="5"/>
      <c r="B28" s="5"/>
      <c r="C28" s="5"/>
      <c r="D28" s="5"/>
      <c r="E28" s="5"/>
      <c r="F28" s="49"/>
      <c r="G28" s="49"/>
      <c r="H28" s="49"/>
      <c r="I28" s="51"/>
      <c r="J28" s="49"/>
      <c r="K28" s="51"/>
      <c r="L28" s="16"/>
    </row>
    <row r="29" spans="1:12" x14ac:dyDescent="0.2">
      <c r="F29" s="16"/>
      <c r="G29" s="51"/>
      <c r="H29" s="49"/>
      <c r="I29" s="51"/>
      <c r="J29" s="49"/>
      <c r="K29" s="51"/>
      <c r="L29" s="16"/>
    </row>
    <row r="30" spans="1:12" x14ac:dyDescent="0.2">
      <c r="F30" s="16"/>
      <c r="G30" s="51"/>
      <c r="H30" s="49"/>
      <c r="I30" s="51"/>
      <c r="J30" s="49"/>
      <c r="K30" s="51"/>
      <c r="L30" s="16"/>
    </row>
    <row r="31" spans="1:12" x14ac:dyDescent="0.2">
      <c r="F31" s="16"/>
      <c r="G31" s="51"/>
      <c r="H31" s="49"/>
      <c r="I31" s="51"/>
      <c r="J31" s="49"/>
      <c r="K31" s="51"/>
      <c r="L31" s="16"/>
    </row>
    <row r="32" spans="1:12" x14ac:dyDescent="0.2">
      <c r="F32" s="16"/>
      <c r="G32" s="51"/>
      <c r="H32" s="49"/>
      <c r="I32" s="51"/>
      <c r="J32" s="49"/>
      <c r="K32" s="51"/>
      <c r="L32" s="16"/>
    </row>
    <row r="33" spans="6:12" x14ac:dyDescent="0.2">
      <c r="F33" s="16"/>
      <c r="G33" s="51"/>
      <c r="H33" s="49"/>
      <c r="I33" s="51"/>
      <c r="J33" s="49"/>
      <c r="K33" s="51"/>
      <c r="L33" s="16"/>
    </row>
    <row r="34" spans="6:12" x14ac:dyDescent="0.2">
      <c r="F34" s="16"/>
      <c r="G34" s="51"/>
      <c r="H34" s="49"/>
      <c r="I34" s="51"/>
      <c r="J34" s="49"/>
      <c r="K34" s="51"/>
      <c r="L34" s="16"/>
    </row>
    <row r="35" spans="6:12" x14ac:dyDescent="0.2">
      <c r="F35" s="16"/>
      <c r="G35" s="51"/>
      <c r="H35" s="49"/>
      <c r="I35" s="51"/>
      <c r="J35" s="49"/>
      <c r="K35" s="51"/>
      <c r="L35" s="16"/>
    </row>
    <row r="36" spans="6:12" x14ac:dyDescent="0.2">
      <c r="F36" s="16"/>
      <c r="G36" s="51"/>
      <c r="H36" s="49"/>
      <c r="I36" s="51"/>
      <c r="J36" s="49"/>
      <c r="K36" s="51"/>
      <c r="L36" s="16"/>
    </row>
    <row r="37" spans="6:12" x14ac:dyDescent="0.2">
      <c r="F37" s="16"/>
      <c r="G37" s="51"/>
      <c r="H37" s="49"/>
      <c r="I37" s="51"/>
      <c r="J37" s="49"/>
      <c r="K37" s="51"/>
      <c r="L37" s="16"/>
    </row>
    <row r="38" spans="6:12" x14ac:dyDescent="0.2">
      <c r="F38" s="16"/>
      <c r="G38" s="51"/>
      <c r="H38" s="49"/>
      <c r="I38" s="51"/>
      <c r="J38" s="49"/>
      <c r="K38" s="51"/>
      <c r="L38" s="16"/>
    </row>
    <row r="39" spans="6:12" x14ac:dyDescent="0.2">
      <c r="F39" s="16"/>
      <c r="G39" s="50"/>
      <c r="H39" s="16"/>
      <c r="I39" s="50"/>
      <c r="J39" s="16"/>
      <c r="K39" s="50"/>
      <c r="L39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L41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2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2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2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2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2" s="17" customFormat="1" ht="20.100000000000001" customHeight="1" x14ac:dyDescent="0.2">
      <c r="A5" s="33"/>
      <c r="B5" s="33"/>
      <c r="C5" s="34"/>
      <c r="D5" s="34"/>
      <c r="E5" s="21"/>
      <c r="F5" s="21"/>
    </row>
    <row r="6" spans="1:12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  <c r="L6" s="40"/>
    </row>
    <row r="7" spans="1:12" s="16" customFormat="1" ht="60" customHeight="1" x14ac:dyDescent="0.25">
      <c r="A7" s="54" t="s">
        <v>10</v>
      </c>
      <c r="B7" s="24">
        <f>B8+B12+B16</f>
        <v>10</v>
      </c>
      <c r="C7" s="32">
        <f>C8+C12+C16</f>
        <v>218.12</v>
      </c>
      <c r="D7" s="32">
        <f>D8+D12+D16</f>
        <v>23.39</v>
      </c>
      <c r="E7" s="28">
        <f>C7/B7</f>
        <v>21.812000000000001</v>
      </c>
      <c r="F7" s="28">
        <f>C7/D7</f>
        <v>9.3253527148354003</v>
      </c>
      <c r="G7" s="12"/>
      <c r="H7" s="49"/>
      <c r="I7" s="42"/>
      <c r="J7" s="49"/>
      <c r="K7" s="42"/>
    </row>
    <row r="8" spans="1:12" s="16" customFormat="1" ht="60" customHeight="1" x14ac:dyDescent="0.25">
      <c r="A8" s="55" t="s">
        <v>11</v>
      </c>
      <c r="B8" s="24">
        <f>B9+B10+B11</f>
        <v>10</v>
      </c>
      <c r="C8" s="32">
        <f>C9+C10+C11</f>
        <v>218.12</v>
      </c>
      <c r="D8" s="32">
        <f>D9+D10+D11</f>
        <v>23.39</v>
      </c>
      <c r="E8" s="28">
        <f>C8/B8</f>
        <v>21.812000000000001</v>
      </c>
      <c r="F8" s="28">
        <f>C8/D8</f>
        <v>9.3253527148354003</v>
      </c>
      <c r="G8" s="19"/>
      <c r="H8" s="49"/>
      <c r="I8" s="42"/>
      <c r="J8" s="49"/>
      <c r="K8" s="42"/>
    </row>
    <row r="9" spans="1:12" ht="60" customHeight="1" x14ac:dyDescent="0.2">
      <c r="A9" s="56" t="s">
        <v>12</v>
      </c>
      <c r="B9" s="27">
        <f>[1]tipo_2!A11</f>
        <v>10</v>
      </c>
      <c r="C9" s="27">
        <f>[1]tipo_2!B11</f>
        <v>218.12</v>
      </c>
      <c r="D9" s="27">
        <f>[1]tipo_2!C11</f>
        <v>23.39</v>
      </c>
      <c r="E9" s="23">
        <f>C9/B9</f>
        <v>21.812000000000001</v>
      </c>
      <c r="F9" s="23">
        <f>C9/D9</f>
        <v>9.3253527148354003</v>
      </c>
      <c r="G9" s="19"/>
      <c r="H9" s="49"/>
      <c r="I9" s="43"/>
      <c r="J9" s="49"/>
      <c r="K9" s="43"/>
      <c r="L9" s="16"/>
    </row>
    <row r="10" spans="1:12" ht="90" customHeight="1" x14ac:dyDescent="0.2">
      <c r="A10" s="56" t="s">
        <v>79</v>
      </c>
      <c r="B10" s="27">
        <f>[1]tipo_2!A12</f>
        <v>0</v>
      </c>
      <c r="C10" s="27">
        <f>[1]tipo_2!B12</f>
        <v>0</v>
      </c>
      <c r="D10" s="27">
        <f>[1]tipo_2!C12</f>
        <v>0</v>
      </c>
      <c r="E10" s="23">
        <v>0</v>
      </c>
      <c r="F10" s="23">
        <v>0</v>
      </c>
      <c r="G10" s="19"/>
      <c r="H10" s="49"/>
      <c r="I10" s="43"/>
      <c r="J10" s="49"/>
      <c r="K10" s="43"/>
      <c r="L10" s="16"/>
    </row>
    <row r="11" spans="1:12" ht="60" customHeight="1" x14ac:dyDescent="0.2">
      <c r="A11" s="56" t="s">
        <v>13</v>
      </c>
      <c r="B11" s="27">
        <f>[1]tipo_2!A13</f>
        <v>0</v>
      </c>
      <c r="C11" s="27">
        <f>[1]tipo_2!B13</f>
        <v>0</v>
      </c>
      <c r="D11" s="27">
        <f>[1]tipo_2!C13</f>
        <v>0</v>
      </c>
      <c r="E11" s="23">
        <v>0</v>
      </c>
      <c r="F11" s="23">
        <v>0</v>
      </c>
      <c r="G11" s="60"/>
      <c r="H11" s="49"/>
      <c r="I11" s="47"/>
      <c r="J11" s="49"/>
      <c r="K11" s="47"/>
      <c r="L11" s="16"/>
    </row>
    <row r="12" spans="1:12" s="16" customFormat="1" ht="60" customHeight="1" x14ac:dyDescent="0.25">
      <c r="A12" s="55" t="s">
        <v>14</v>
      </c>
      <c r="B12" s="24">
        <f>B13+B14+B15</f>
        <v>0</v>
      </c>
      <c r="C12" s="32">
        <f>C13+C14+C15</f>
        <v>0</v>
      </c>
      <c r="D12" s="32">
        <f>D13+D14+D15</f>
        <v>0</v>
      </c>
      <c r="E12" s="28">
        <v>0</v>
      </c>
      <c r="F12" s="28">
        <v>0</v>
      </c>
      <c r="G12" s="19"/>
      <c r="H12" s="49"/>
      <c r="I12" s="42"/>
      <c r="J12" s="49"/>
      <c r="K12" s="42"/>
    </row>
    <row r="13" spans="1:12" ht="60" customHeight="1" x14ac:dyDescent="0.2">
      <c r="A13" s="56" t="s">
        <v>15</v>
      </c>
      <c r="B13" s="27">
        <f>[1]tipo_2!A14</f>
        <v>0</v>
      </c>
      <c r="C13" s="27">
        <f>[1]tipo_2!B14</f>
        <v>0</v>
      </c>
      <c r="D13" s="27">
        <f>[1]tipo_2!C14</f>
        <v>0</v>
      </c>
      <c r="E13" s="23">
        <v>0</v>
      </c>
      <c r="F13" s="23">
        <v>0</v>
      </c>
      <c r="G13" s="60"/>
      <c r="H13" s="49"/>
      <c r="I13" s="47"/>
      <c r="J13" s="49"/>
      <c r="K13" s="47"/>
      <c r="L13" s="16"/>
    </row>
    <row r="14" spans="1:12" ht="60" customHeight="1" x14ac:dyDescent="0.2">
      <c r="A14" s="56" t="s">
        <v>16</v>
      </c>
      <c r="B14" s="27">
        <f>[1]tipo_2!A15</f>
        <v>0</v>
      </c>
      <c r="C14" s="27">
        <f>[1]tipo_2!B15</f>
        <v>0</v>
      </c>
      <c r="D14" s="27">
        <f>[1]tipo_2!C15</f>
        <v>0</v>
      </c>
      <c r="E14" s="23">
        <v>0</v>
      </c>
      <c r="F14" s="23">
        <v>0</v>
      </c>
      <c r="G14" s="60"/>
      <c r="H14" s="49"/>
      <c r="I14" s="47"/>
      <c r="J14" s="49"/>
      <c r="K14" s="47"/>
      <c r="L14" s="16"/>
    </row>
    <row r="15" spans="1:12" ht="60" customHeight="1" x14ac:dyDescent="0.2">
      <c r="A15" s="56" t="s">
        <v>17</v>
      </c>
      <c r="B15" s="27">
        <f>[1]tipo_2!A16</f>
        <v>0</v>
      </c>
      <c r="C15" s="27">
        <f>[1]tipo_2!B16</f>
        <v>0</v>
      </c>
      <c r="D15" s="27">
        <f>[1]tipo_2!C16</f>
        <v>0</v>
      </c>
      <c r="E15" s="23">
        <v>0</v>
      </c>
      <c r="F15" s="23">
        <v>0</v>
      </c>
      <c r="G15" s="60"/>
      <c r="H15" s="49"/>
      <c r="I15" s="47"/>
      <c r="J15" s="49"/>
      <c r="K15" s="47"/>
      <c r="L15" s="16"/>
    </row>
    <row r="16" spans="1:12" s="16" customFormat="1" ht="60" customHeight="1" x14ac:dyDescent="0.25">
      <c r="A16" s="55" t="s">
        <v>18</v>
      </c>
      <c r="B16" s="24">
        <f>B17+B18+B19</f>
        <v>0</v>
      </c>
      <c r="C16" s="32">
        <f>C17+C18+C19</f>
        <v>0</v>
      </c>
      <c r="D16" s="32">
        <f>D17+D18+D19</f>
        <v>0</v>
      </c>
      <c r="E16" s="28">
        <v>0</v>
      </c>
      <c r="F16" s="28">
        <v>0</v>
      </c>
      <c r="G16" s="19"/>
      <c r="H16" s="49"/>
      <c r="I16" s="42"/>
      <c r="J16" s="49"/>
      <c r="K16" s="42"/>
    </row>
    <row r="17" spans="1:12" s="20" customFormat="1" ht="60" customHeight="1" x14ac:dyDescent="0.2">
      <c r="A17" s="56" t="s">
        <v>19</v>
      </c>
      <c r="B17" s="27">
        <f>[1]tipo_2!A17</f>
        <v>0</v>
      </c>
      <c r="C17" s="27">
        <f>[1]tipo_2!B17</f>
        <v>0</v>
      </c>
      <c r="D17" s="27">
        <f>[1]tipo_2!C17</f>
        <v>0</v>
      </c>
      <c r="E17" s="23">
        <v>0</v>
      </c>
      <c r="F17" s="23">
        <v>0</v>
      </c>
      <c r="G17" s="61"/>
      <c r="H17" s="62"/>
      <c r="I17" s="63"/>
      <c r="J17" s="62"/>
      <c r="K17" s="63"/>
      <c r="L17" s="64"/>
    </row>
    <row r="18" spans="1:12" s="20" customFormat="1" ht="60" customHeight="1" x14ac:dyDescent="0.2">
      <c r="A18" s="56" t="s">
        <v>20</v>
      </c>
      <c r="B18" s="27">
        <f>[1]tipo_2!A18</f>
        <v>0</v>
      </c>
      <c r="C18" s="27">
        <f>[1]tipo_2!B18</f>
        <v>0</v>
      </c>
      <c r="D18" s="27">
        <f>[1]tipo_2!C18</f>
        <v>0</v>
      </c>
      <c r="E18" s="23">
        <v>0</v>
      </c>
      <c r="F18" s="23">
        <v>0</v>
      </c>
      <c r="G18" s="65"/>
      <c r="H18" s="62"/>
      <c r="I18" s="66"/>
      <c r="J18" s="62"/>
      <c r="K18" s="66"/>
      <c r="L18" s="64"/>
    </row>
    <row r="19" spans="1:12" s="20" customFormat="1" ht="60" customHeight="1" x14ac:dyDescent="0.2">
      <c r="A19" s="57" t="s">
        <v>21</v>
      </c>
      <c r="B19" s="58">
        <f>[1]tipo_2!A19</f>
        <v>0</v>
      </c>
      <c r="C19" s="58">
        <f>[1]tipo_2!B19</f>
        <v>0</v>
      </c>
      <c r="D19" s="58">
        <f>[1]tipo_2!C19</f>
        <v>0</v>
      </c>
      <c r="E19" s="59">
        <v>0</v>
      </c>
      <c r="F19" s="59">
        <v>0</v>
      </c>
      <c r="G19" s="65"/>
      <c r="H19" s="62"/>
      <c r="I19" s="66"/>
      <c r="J19" s="62"/>
      <c r="K19" s="66"/>
      <c r="L19" s="64"/>
    </row>
    <row r="20" spans="1:12" x14ac:dyDescent="0.2">
      <c r="G20" s="50"/>
      <c r="H20" s="16"/>
      <c r="I20" s="50"/>
      <c r="J20" s="16"/>
      <c r="K20" s="50"/>
      <c r="L20" s="16"/>
    </row>
    <row r="21" spans="1:12" x14ac:dyDescent="0.2">
      <c r="G21" s="50"/>
      <c r="H21" s="16"/>
      <c r="I21" s="50"/>
      <c r="J21" s="16"/>
      <c r="K21" s="50"/>
      <c r="L21" s="16"/>
    </row>
    <row r="22" spans="1:12" x14ac:dyDescent="0.2">
      <c r="G22" s="50"/>
      <c r="H22" s="16"/>
      <c r="I22" s="50"/>
      <c r="J22" s="16"/>
      <c r="K22" s="50"/>
      <c r="L22" s="16"/>
    </row>
    <row r="23" spans="1:12" x14ac:dyDescent="0.2">
      <c r="G23" s="50"/>
      <c r="H23" s="16"/>
      <c r="I23" s="50"/>
      <c r="J23" s="16"/>
      <c r="K23" s="50"/>
      <c r="L23" s="16"/>
    </row>
    <row r="24" spans="1:12" x14ac:dyDescent="0.2">
      <c r="G24" s="50"/>
      <c r="H24" s="16"/>
      <c r="I24" s="50"/>
      <c r="J24" s="16"/>
      <c r="K24" s="50"/>
      <c r="L24" s="16"/>
    </row>
    <row r="25" spans="1:12" x14ac:dyDescent="0.2">
      <c r="G25" s="50"/>
      <c r="H25" s="16"/>
      <c r="I25" s="50"/>
      <c r="J25" s="16"/>
      <c r="K25" s="50"/>
      <c r="L25" s="16"/>
    </row>
    <row r="26" spans="1:12" x14ac:dyDescent="0.2">
      <c r="G26" s="50"/>
      <c r="H26" s="16"/>
      <c r="I26" s="50"/>
      <c r="J26" s="16"/>
      <c r="K26" s="50"/>
      <c r="L26" s="16"/>
    </row>
    <row r="27" spans="1:12" x14ac:dyDescent="0.2">
      <c r="G27" s="50"/>
      <c r="H27" s="16"/>
      <c r="I27" s="50"/>
      <c r="J27" s="16"/>
      <c r="K27" s="50"/>
      <c r="L27" s="16"/>
    </row>
    <row r="28" spans="1:12" x14ac:dyDescent="0.2">
      <c r="A28" s="5"/>
      <c r="B28" s="5"/>
      <c r="C28" s="5"/>
      <c r="D28" s="5"/>
      <c r="E28" s="5"/>
      <c r="F28" s="5"/>
      <c r="G28" s="50"/>
      <c r="H28" s="16"/>
      <c r="I28" s="50"/>
      <c r="J28" s="16"/>
      <c r="K28" s="50"/>
      <c r="L28" s="16"/>
    </row>
    <row r="29" spans="1:12" ht="9.9499999999999993" customHeight="1" x14ac:dyDescent="0.2">
      <c r="A29" s="5"/>
      <c r="B29" s="5"/>
      <c r="C29" s="5"/>
      <c r="D29" s="5"/>
      <c r="E29" s="5"/>
      <c r="F29" s="5"/>
      <c r="G29" s="49"/>
      <c r="H29" s="49"/>
      <c r="I29" s="51"/>
      <c r="J29" s="49"/>
      <c r="K29" s="51"/>
      <c r="L29" s="16"/>
    </row>
    <row r="30" spans="1:12" x14ac:dyDescent="0.2">
      <c r="G30" s="51"/>
      <c r="H30" s="49"/>
      <c r="I30" s="51"/>
      <c r="J30" s="49"/>
      <c r="K30" s="51"/>
      <c r="L30" s="16"/>
    </row>
    <row r="31" spans="1:12" x14ac:dyDescent="0.2">
      <c r="G31" s="51"/>
      <c r="H31" s="49"/>
      <c r="I31" s="51"/>
      <c r="J31" s="49"/>
      <c r="K31" s="51"/>
      <c r="L31" s="16"/>
    </row>
    <row r="32" spans="1:12" x14ac:dyDescent="0.2">
      <c r="G32" s="51"/>
      <c r="H32" s="49"/>
      <c r="I32" s="51"/>
      <c r="J32" s="49"/>
      <c r="K32" s="51"/>
      <c r="L32" s="16"/>
    </row>
    <row r="33" spans="7:12" x14ac:dyDescent="0.2">
      <c r="G33" s="51"/>
      <c r="H33" s="49"/>
      <c r="I33" s="51"/>
      <c r="J33" s="49"/>
      <c r="K33" s="51"/>
      <c r="L33" s="16"/>
    </row>
    <row r="34" spans="7:12" x14ac:dyDescent="0.2">
      <c r="G34" s="51"/>
      <c r="H34" s="49"/>
      <c r="I34" s="51"/>
      <c r="J34" s="49"/>
      <c r="K34" s="51"/>
      <c r="L34" s="16"/>
    </row>
    <row r="35" spans="7:12" x14ac:dyDescent="0.2">
      <c r="G35" s="51"/>
      <c r="H35" s="49"/>
      <c r="I35" s="51"/>
      <c r="J35" s="49"/>
      <c r="K35" s="51"/>
      <c r="L35" s="16"/>
    </row>
    <row r="36" spans="7:12" x14ac:dyDescent="0.2">
      <c r="G36" s="51"/>
      <c r="H36" s="49"/>
      <c r="I36" s="51"/>
      <c r="J36" s="49"/>
      <c r="K36" s="51"/>
      <c r="L36" s="16"/>
    </row>
    <row r="37" spans="7:12" x14ac:dyDescent="0.2">
      <c r="G37" s="51"/>
      <c r="H37" s="49"/>
      <c r="I37" s="51"/>
      <c r="J37" s="49"/>
      <c r="K37" s="51"/>
      <c r="L37" s="16"/>
    </row>
    <row r="38" spans="7:12" x14ac:dyDescent="0.2">
      <c r="G38" s="51"/>
      <c r="H38" s="49"/>
      <c r="I38" s="51"/>
      <c r="J38" s="49"/>
      <c r="K38" s="51"/>
      <c r="L38" s="16"/>
    </row>
    <row r="39" spans="7:12" x14ac:dyDescent="0.2">
      <c r="G39" s="51"/>
      <c r="H39" s="49"/>
      <c r="I39" s="51"/>
      <c r="J39" s="49"/>
      <c r="K39" s="51"/>
      <c r="L39" s="16"/>
    </row>
    <row r="40" spans="7:12" x14ac:dyDescent="0.2">
      <c r="G40" s="50"/>
      <c r="H40" s="16"/>
      <c r="I40" s="50"/>
      <c r="J40" s="16"/>
      <c r="K40" s="50"/>
      <c r="L40" s="16"/>
    </row>
    <row r="41" spans="7:12" x14ac:dyDescent="0.2">
      <c r="G41" s="50"/>
      <c r="H41" s="16"/>
      <c r="I41" s="50"/>
      <c r="J41" s="16"/>
      <c r="K41" s="50"/>
      <c r="L41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GH39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90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90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90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90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90" s="17" customFormat="1" ht="20.100000000000001" customHeight="1" x14ac:dyDescent="0.2">
      <c r="A5" s="33"/>
      <c r="B5" s="33"/>
      <c r="C5" s="34"/>
      <c r="D5" s="34"/>
      <c r="E5" s="21"/>
      <c r="F5" s="21"/>
    </row>
    <row r="6" spans="1:190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  <c r="L6" s="40"/>
    </row>
    <row r="7" spans="1:190" s="15" customFormat="1" ht="57.95" customHeight="1" x14ac:dyDescent="0.25">
      <c r="A7" s="54" t="s">
        <v>22</v>
      </c>
      <c r="B7" s="22">
        <f>B8+B13+B19+B20</f>
        <v>1268</v>
      </c>
      <c r="C7" s="31">
        <f>C8+C13+C19+C20</f>
        <v>56910.009999999995</v>
      </c>
      <c r="D7" s="31">
        <f>D8+D13+D19+D20</f>
        <v>54233.009999999995</v>
      </c>
      <c r="E7" s="28">
        <f t="shared" ref="E7:E20" si="0">C7/B7</f>
        <v>44.881711356466873</v>
      </c>
      <c r="F7" s="28">
        <f t="shared" ref="F7:F20" si="1">C7/D7</f>
        <v>1.049361081009518</v>
      </c>
      <c r="G7" s="13"/>
      <c r="H7" s="41"/>
      <c r="I7" s="42"/>
      <c r="J7" s="41"/>
      <c r="K7" s="42"/>
    </row>
    <row r="8" spans="1:190" s="6" customFormat="1" ht="57.95" customHeight="1" x14ac:dyDescent="0.25">
      <c r="A8" s="55" t="s">
        <v>73</v>
      </c>
      <c r="B8" s="22">
        <f>B9+B10+B11+B12</f>
        <v>274</v>
      </c>
      <c r="C8" s="31">
        <f>C9+C10+C11+C12</f>
        <v>13418.720000000001</v>
      </c>
      <c r="D8" s="31">
        <f>D9+D10+D11+D12</f>
        <v>14272</v>
      </c>
      <c r="E8" s="28">
        <f t="shared" si="0"/>
        <v>48.973430656934312</v>
      </c>
      <c r="F8" s="28">
        <f t="shared" si="1"/>
        <v>0.940213004484305</v>
      </c>
      <c r="G8" s="67"/>
      <c r="H8" s="41"/>
      <c r="I8" s="43"/>
      <c r="J8" s="41"/>
      <c r="K8" s="43"/>
      <c r="L8" s="15"/>
    </row>
    <row r="9" spans="1:190" s="7" customFormat="1" ht="57.95" customHeight="1" x14ac:dyDescent="0.2">
      <c r="A9" s="56" t="s">
        <v>23</v>
      </c>
      <c r="B9" s="27">
        <f>[1]tipo_2!A20</f>
        <v>145</v>
      </c>
      <c r="C9" s="23">
        <f>[1]tipo_2!B20</f>
        <v>9749.9</v>
      </c>
      <c r="D9" s="23">
        <f>[1]tipo_2!C20</f>
        <v>11078</v>
      </c>
      <c r="E9" s="23">
        <f t="shared" si="0"/>
        <v>67.240689655172417</v>
      </c>
      <c r="F9" s="23">
        <f t="shared" si="1"/>
        <v>0.88011373894204725</v>
      </c>
      <c r="G9" s="67"/>
      <c r="H9" s="44"/>
      <c r="I9" s="43"/>
      <c r="J9" s="44"/>
      <c r="K9" s="45"/>
      <c r="L9" s="44"/>
    </row>
    <row r="10" spans="1:190" s="3" customFormat="1" ht="57.95" customHeight="1" x14ac:dyDescent="0.2">
      <c r="A10" s="56" t="s">
        <v>24</v>
      </c>
      <c r="B10" s="27">
        <f>[1]tipo_2!A21</f>
        <v>0</v>
      </c>
      <c r="C10" s="23">
        <f>[1]tipo_2!B21</f>
        <v>0</v>
      </c>
      <c r="D10" s="23">
        <f>[1]tipo_2!C21</f>
        <v>0</v>
      </c>
      <c r="E10" s="23">
        <v>0</v>
      </c>
      <c r="F10" s="23">
        <v>0</v>
      </c>
      <c r="G10" s="67"/>
      <c r="H10" s="46"/>
      <c r="I10" s="43"/>
      <c r="J10" s="46"/>
      <c r="K10" s="47"/>
      <c r="L10" s="48"/>
    </row>
    <row r="11" spans="1:190" s="3" customFormat="1" ht="57.95" customHeight="1" x14ac:dyDescent="0.2">
      <c r="A11" s="56" t="s">
        <v>25</v>
      </c>
      <c r="B11" s="27">
        <f>[1]tipo_2!A22</f>
        <v>98</v>
      </c>
      <c r="C11" s="23">
        <f>[1]tipo_2!B22</f>
        <v>2473.69</v>
      </c>
      <c r="D11" s="23">
        <f>[1]tipo_2!C22</f>
        <v>1962</v>
      </c>
      <c r="E11" s="23">
        <f t="shared" si="0"/>
        <v>25.24173469387755</v>
      </c>
      <c r="F11" s="23">
        <f t="shared" si="1"/>
        <v>1.2608002038735984</v>
      </c>
      <c r="G11" s="67"/>
      <c r="H11" s="46"/>
      <c r="I11" s="43"/>
      <c r="J11" s="46"/>
      <c r="K11" s="47"/>
      <c r="L11" s="48"/>
    </row>
    <row r="12" spans="1:190" s="7" customFormat="1" ht="57.95" customHeight="1" x14ac:dyDescent="0.2">
      <c r="A12" s="56" t="s">
        <v>26</v>
      </c>
      <c r="B12" s="27">
        <f>[1]tipo_2!A23</f>
        <v>31</v>
      </c>
      <c r="C12" s="23">
        <f>[1]tipo_2!B23</f>
        <v>1195.1300000000001</v>
      </c>
      <c r="D12" s="23">
        <f>[1]tipo_2!C23</f>
        <v>1232</v>
      </c>
      <c r="E12" s="23">
        <f t="shared" si="0"/>
        <v>38.552580645161292</v>
      </c>
      <c r="F12" s="23">
        <f t="shared" si="1"/>
        <v>0.97007305194805205</v>
      </c>
      <c r="G12" s="67"/>
      <c r="H12" s="44"/>
      <c r="I12" s="43"/>
      <c r="J12" s="44"/>
      <c r="K12" s="45"/>
      <c r="L12" s="44"/>
    </row>
    <row r="13" spans="1:190" s="7" customFormat="1" ht="57.95" customHeight="1" x14ac:dyDescent="0.2">
      <c r="A13" s="55" t="s">
        <v>27</v>
      </c>
      <c r="B13" s="22">
        <f>B14+B15+B16+B17+B18</f>
        <v>899</v>
      </c>
      <c r="C13" s="31">
        <f>C14+C15+C16+C17+C18</f>
        <v>38260.699999999997</v>
      </c>
      <c r="D13" s="31">
        <f>D14+D15+D16+D17+D18</f>
        <v>34833.009999999995</v>
      </c>
      <c r="E13" s="28">
        <f t="shared" si="0"/>
        <v>42.559176863181307</v>
      </c>
      <c r="F13" s="28">
        <f t="shared" si="1"/>
        <v>1.0984034971425094</v>
      </c>
      <c r="G13" s="67"/>
      <c r="H13" s="44"/>
      <c r="I13" s="43"/>
      <c r="J13" s="44"/>
      <c r="K13" s="45"/>
      <c r="L13" s="44"/>
    </row>
    <row r="14" spans="1:190" s="7" customFormat="1" ht="84.95" customHeight="1" x14ac:dyDescent="0.2">
      <c r="A14" s="56" t="s">
        <v>85</v>
      </c>
      <c r="B14" s="27">
        <f>[1]tipo_2!A24</f>
        <v>664</v>
      </c>
      <c r="C14" s="23">
        <f>[1]tipo_2!B24</f>
        <v>26943.119999999999</v>
      </c>
      <c r="D14" s="23">
        <f>[1]tipo_2!C24</f>
        <v>23673.01</v>
      </c>
      <c r="E14" s="23">
        <f t="shared" si="0"/>
        <v>40.576987951807226</v>
      </c>
      <c r="F14" s="23">
        <f t="shared" si="1"/>
        <v>1.1381366374618183</v>
      </c>
      <c r="G14" s="67"/>
      <c r="H14" s="44"/>
      <c r="I14" s="43"/>
      <c r="J14" s="44"/>
      <c r="K14" s="45"/>
      <c r="L14" s="44"/>
    </row>
    <row r="15" spans="1:190" s="6" customFormat="1" ht="57.95" customHeight="1" x14ac:dyDescent="0.25">
      <c r="A15" s="56" t="s">
        <v>28</v>
      </c>
      <c r="B15" s="27">
        <f>[1]tipo_2!A25</f>
        <v>0</v>
      </c>
      <c r="C15" s="23">
        <f>[1]tipo_2!B25</f>
        <v>0</v>
      </c>
      <c r="D15" s="23">
        <f>[1]tipo_2!C25</f>
        <v>0</v>
      </c>
      <c r="E15" s="23">
        <v>0</v>
      </c>
      <c r="F15" s="23">
        <v>0</v>
      </c>
      <c r="G15" s="68"/>
      <c r="H15" s="41"/>
      <c r="I15" s="47"/>
      <c r="J15" s="41"/>
      <c r="K15" s="43"/>
      <c r="L15" s="15"/>
    </row>
    <row r="16" spans="1:190" s="4" customFormat="1" ht="57.95" customHeight="1" x14ac:dyDescent="0.2">
      <c r="A16" s="56" t="s">
        <v>29</v>
      </c>
      <c r="B16" s="27">
        <f>[1]tipo_2!A26</f>
        <v>201</v>
      </c>
      <c r="C16" s="23">
        <f>[1]tipo_2!B26</f>
        <v>9350.51</v>
      </c>
      <c r="D16" s="23">
        <f>[1]tipo_2!C26</f>
        <v>9123</v>
      </c>
      <c r="E16" s="23">
        <f t="shared" si="0"/>
        <v>46.519950248756217</v>
      </c>
      <c r="F16" s="23">
        <f t="shared" si="1"/>
        <v>1.0249380686177794</v>
      </c>
      <c r="G16" s="69"/>
      <c r="H16" s="49"/>
      <c r="I16" s="43"/>
      <c r="J16" s="49"/>
      <c r="K16" s="43"/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2" ht="57.95" customHeight="1" x14ac:dyDescent="0.2">
      <c r="A17" s="56" t="s">
        <v>30</v>
      </c>
      <c r="B17" s="27">
        <f>[1]tipo_2!A27</f>
        <v>0</v>
      </c>
      <c r="C17" s="23">
        <f>[1]tipo_2!B27</f>
        <v>0</v>
      </c>
      <c r="D17" s="23">
        <f>[1]tipo_2!C27</f>
        <v>0</v>
      </c>
      <c r="E17" s="23">
        <v>0</v>
      </c>
      <c r="F17" s="23">
        <v>0</v>
      </c>
      <c r="G17" s="70"/>
      <c r="H17" s="49"/>
      <c r="I17" s="47"/>
      <c r="J17" s="49"/>
      <c r="K17" s="47"/>
      <c r="L17" s="16"/>
    </row>
    <row r="18" spans="1:12" ht="84.95" customHeight="1" x14ac:dyDescent="0.2">
      <c r="A18" s="56" t="s">
        <v>86</v>
      </c>
      <c r="B18" s="27">
        <f>[1]tipo_2!A28</f>
        <v>34</v>
      </c>
      <c r="C18" s="23">
        <f>[1]tipo_2!B28</f>
        <v>1967.07</v>
      </c>
      <c r="D18" s="23">
        <f>[1]tipo_2!C28</f>
        <v>2037</v>
      </c>
      <c r="E18" s="23">
        <f t="shared" si="0"/>
        <v>57.854999999999997</v>
      </c>
      <c r="F18" s="23">
        <f t="shared" si="1"/>
        <v>0.96567010309278345</v>
      </c>
      <c r="G18" s="70"/>
      <c r="H18" s="49"/>
      <c r="I18" s="47"/>
      <c r="J18" s="49"/>
      <c r="K18" s="47"/>
      <c r="L18" s="16"/>
    </row>
    <row r="19" spans="1:12" ht="57.95" customHeight="1" x14ac:dyDescent="0.2">
      <c r="A19" s="71" t="s">
        <v>31</v>
      </c>
      <c r="B19" s="27">
        <f>[1]tipo_2!A29</f>
        <v>0</v>
      </c>
      <c r="C19" s="23">
        <f>[1]tipo_2!B29</f>
        <v>0</v>
      </c>
      <c r="D19" s="23">
        <f>[1]tipo_2!C29</f>
        <v>0</v>
      </c>
      <c r="E19" s="23">
        <v>0</v>
      </c>
      <c r="F19" s="23">
        <v>0</v>
      </c>
      <c r="G19" s="50"/>
      <c r="H19" s="16"/>
      <c r="I19" s="50"/>
      <c r="J19" s="16"/>
      <c r="K19" s="50"/>
      <c r="L19" s="16"/>
    </row>
    <row r="20" spans="1:12" ht="57.95" customHeight="1" x14ac:dyDescent="0.2">
      <c r="A20" s="72" t="s">
        <v>32</v>
      </c>
      <c r="B20" s="58">
        <f>[1]tipo_2!A30</f>
        <v>95</v>
      </c>
      <c r="C20" s="59">
        <f>[1]tipo_2!B30</f>
        <v>5230.59</v>
      </c>
      <c r="D20" s="59">
        <f>[1]tipo_2!C30</f>
        <v>5128</v>
      </c>
      <c r="E20" s="59">
        <f t="shared" si="0"/>
        <v>55.05884210526316</v>
      </c>
      <c r="F20" s="59">
        <f t="shared" si="1"/>
        <v>1.0200058502340095</v>
      </c>
      <c r="G20" s="50"/>
      <c r="H20" s="16"/>
      <c r="I20" s="50"/>
      <c r="J20" s="16"/>
      <c r="K20" s="50"/>
      <c r="L20" s="16"/>
    </row>
    <row r="21" spans="1:12" x14ac:dyDescent="0.2">
      <c r="G21" s="50"/>
      <c r="H21" s="16"/>
      <c r="I21" s="50"/>
      <c r="J21" s="16"/>
      <c r="K21" s="50"/>
      <c r="L21" s="16"/>
    </row>
    <row r="22" spans="1:12" x14ac:dyDescent="0.2">
      <c r="G22" s="50"/>
      <c r="H22" s="16"/>
      <c r="I22" s="50"/>
      <c r="J22" s="16"/>
      <c r="K22" s="50"/>
      <c r="L22" s="16"/>
    </row>
    <row r="23" spans="1:12" x14ac:dyDescent="0.2">
      <c r="G23" s="50"/>
      <c r="H23" s="16"/>
      <c r="I23" s="50"/>
      <c r="J23" s="16"/>
      <c r="K23" s="50"/>
      <c r="L23" s="16"/>
    </row>
    <row r="24" spans="1:12" x14ac:dyDescent="0.2">
      <c r="G24" s="50"/>
      <c r="H24" s="16"/>
      <c r="I24" s="50"/>
      <c r="J24" s="16"/>
      <c r="K24" s="50"/>
      <c r="L24" s="16"/>
    </row>
    <row r="25" spans="1:12" x14ac:dyDescent="0.2">
      <c r="G25" s="50"/>
      <c r="H25" s="16"/>
      <c r="I25" s="50"/>
      <c r="J25" s="16"/>
      <c r="K25" s="50"/>
      <c r="L25" s="16"/>
    </row>
    <row r="26" spans="1:12" x14ac:dyDescent="0.2">
      <c r="G26" s="50"/>
      <c r="H26" s="16"/>
      <c r="I26" s="50"/>
      <c r="J26" s="16"/>
      <c r="K26" s="50"/>
      <c r="L26" s="16"/>
    </row>
    <row r="27" spans="1:12" x14ac:dyDescent="0.2">
      <c r="A27" s="5"/>
      <c r="B27" s="5"/>
      <c r="C27" s="5"/>
      <c r="D27" s="5"/>
      <c r="E27" s="5"/>
      <c r="F27" s="5"/>
      <c r="G27" s="50"/>
      <c r="H27" s="16"/>
      <c r="I27" s="50"/>
      <c r="J27" s="16"/>
      <c r="K27" s="50"/>
      <c r="L27" s="16"/>
    </row>
    <row r="28" spans="1:12" ht="9.9499999999999993" customHeight="1" x14ac:dyDescent="0.2">
      <c r="A28" s="5"/>
      <c r="B28" s="5"/>
      <c r="C28" s="5"/>
      <c r="D28" s="5"/>
      <c r="E28" s="5"/>
      <c r="F28" s="5"/>
      <c r="G28" s="49"/>
      <c r="H28" s="49"/>
      <c r="I28" s="51"/>
      <c r="J28" s="49"/>
      <c r="K28" s="51"/>
      <c r="L28" s="16"/>
    </row>
    <row r="29" spans="1:12" x14ac:dyDescent="0.2">
      <c r="G29" s="51"/>
      <c r="H29" s="49"/>
      <c r="I29" s="51"/>
      <c r="J29" s="49"/>
      <c r="K29" s="51"/>
      <c r="L29" s="16"/>
    </row>
    <row r="30" spans="1:12" x14ac:dyDescent="0.2">
      <c r="G30" s="51"/>
      <c r="H30" s="49"/>
      <c r="I30" s="51"/>
      <c r="J30" s="49"/>
      <c r="K30" s="51"/>
      <c r="L30" s="16"/>
    </row>
    <row r="31" spans="1:12" x14ac:dyDescent="0.2">
      <c r="G31" s="51"/>
      <c r="H31" s="49"/>
      <c r="I31" s="51"/>
      <c r="J31" s="49"/>
      <c r="K31" s="51"/>
      <c r="L31" s="16"/>
    </row>
    <row r="32" spans="1:12" x14ac:dyDescent="0.2">
      <c r="G32" s="51"/>
      <c r="H32" s="49"/>
      <c r="I32" s="51"/>
      <c r="J32" s="49"/>
      <c r="K32" s="51"/>
      <c r="L32" s="16"/>
    </row>
    <row r="33" spans="7:12" x14ac:dyDescent="0.2">
      <c r="G33" s="51"/>
      <c r="H33" s="49"/>
      <c r="I33" s="51"/>
      <c r="J33" s="49"/>
      <c r="K33" s="51"/>
      <c r="L33" s="16"/>
    </row>
    <row r="34" spans="7:12" x14ac:dyDescent="0.2">
      <c r="G34" s="51"/>
      <c r="H34" s="49"/>
      <c r="I34" s="51"/>
      <c r="J34" s="49"/>
      <c r="K34" s="51"/>
      <c r="L34" s="16"/>
    </row>
    <row r="35" spans="7:12" x14ac:dyDescent="0.2">
      <c r="G35" s="51"/>
      <c r="H35" s="49"/>
      <c r="I35" s="51"/>
      <c r="J35" s="49"/>
      <c r="K35" s="51"/>
      <c r="L35" s="16"/>
    </row>
    <row r="36" spans="7:12" x14ac:dyDescent="0.2">
      <c r="G36" s="51"/>
      <c r="H36" s="49"/>
      <c r="I36" s="51"/>
      <c r="J36" s="49"/>
      <c r="K36" s="51"/>
      <c r="L36" s="16"/>
    </row>
    <row r="37" spans="7:12" x14ac:dyDescent="0.2">
      <c r="G37" s="51"/>
      <c r="H37" s="49"/>
      <c r="I37" s="51"/>
      <c r="J37" s="49"/>
      <c r="K37" s="51"/>
      <c r="L37" s="16"/>
    </row>
    <row r="38" spans="7:12" x14ac:dyDescent="0.2">
      <c r="G38" s="51"/>
      <c r="H38" s="49"/>
      <c r="I38" s="51"/>
      <c r="J38" s="49"/>
      <c r="K38" s="51"/>
      <c r="L38" s="16"/>
    </row>
    <row r="39" spans="7:12" x14ac:dyDescent="0.2">
      <c r="G39" s="50"/>
      <c r="H39" s="16"/>
      <c r="I39" s="50"/>
      <c r="J39" s="16"/>
      <c r="K39" s="50"/>
      <c r="L39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L36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2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2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2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2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2" s="17" customFormat="1" ht="20.100000000000001" customHeight="1" x14ac:dyDescent="0.2">
      <c r="A5" s="33"/>
      <c r="B5" s="33"/>
      <c r="C5" s="34"/>
      <c r="D5" s="34"/>
      <c r="E5" s="21"/>
      <c r="F5" s="21"/>
    </row>
    <row r="6" spans="1:12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  <c r="L6" s="40"/>
    </row>
    <row r="7" spans="1:12" s="16" customFormat="1" ht="60" customHeight="1" x14ac:dyDescent="0.25">
      <c r="A7" s="54" t="s">
        <v>33</v>
      </c>
      <c r="B7" s="24">
        <f>B8+B9+B10+B11</f>
        <v>182</v>
      </c>
      <c r="C7" s="24">
        <f>C8+C9+C10+C11</f>
        <v>11566.880000000001</v>
      </c>
      <c r="D7" s="24">
        <f>D8+D9+D10+D11</f>
        <v>0</v>
      </c>
      <c r="E7" s="28">
        <f t="shared" ref="E7:E15" si="0">C7/B7</f>
        <v>63.554285714285719</v>
      </c>
      <c r="F7" s="28">
        <v>0</v>
      </c>
      <c r="G7" s="12"/>
      <c r="H7" s="49"/>
      <c r="I7" s="42"/>
      <c r="J7" s="49"/>
      <c r="K7" s="42"/>
    </row>
    <row r="8" spans="1:12" s="16" customFormat="1" ht="60" customHeight="1" x14ac:dyDescent="0.25">
      <c r="A8" s="55" t="s">
        <v>34</v>
      </c>
      <c r="B8" s="22">
        <f>[1]tipo_2!A31</f>
        <v>138</v>
      </c>
      <c r="C8" s="22">
        <f>[1]tipo_2!B31</f>
        <v>11239.94</v>
      </c>
      <c r="D8" s="22">
        <f>[1]tipo_2!C31</f>
        <v>0</v>
      </c>
      <c r="E8" s="28">
        <v>0</v>
      </c>
      <c r="F8" s="28">
        <v>0</v>
      </c>
      <c r="G8" s="19"/>
      <c r="H8" s="49"/>
      <c r="I8" s="42"/>
      <c r="J8" s="49"/>
      <c r="K8" s="42"/>
    </row>
    <row r="9" spans="1:12" ht="60" customHeight="1" x14ac:dyDescent="0.2">
      <c r="A9" s="55" t="s">
        <v>35</v>
      </c>
      <c r="B9" s="22">
        <f>[1]tipo_2!A32</f>
        <v>0</v>
      </c>
      <c r="C9" s="22">
        <f>[1]tipo_2!B32</f>
        <v>0</v>
      </c>
      <c r="D9" s="22">
        <f>[1]tipo_2!C32</f>
        <v>0</v>
      </c>
      <c r="E9" s="28">
        <v>0</v>
      </c>
      <c r="F9" s="28">
        <v>0</v>
      </c>
      <c r="G9" s="19"/>
      <c r="H9" s="49"/>
      <c r="I9" s="43"/>
      <c r="J9" s="49"/>
      <c r="K9" s="43"/>
      <c r="L9" s="16"/>
    </row>
    <row r="10" spans="1:12" ht="90" customHeight="1" x14ac:dyDescent="0.2">
      <c r="A10" s="55" t="s">
        <v>87</v>
      </c>
      <c r="B10" s="22">
        <f>[1]tipo_2!A33</f>
        <v>2</v>
      </c>
      <c r="C10" s="22">
        <f>[1]tipo_2!B33</f>
        <v>51.03</v>
      </c>
      <c r="D10" s="22">
        <f>[1]tipo_2!C33</f>
        <v>0</v>
      </c>
      <c r="E10" s="28">
        <v>0</v>
      </c>
      <c r="F10" s="28">
        <v>0</v>
      </c>
      <c r="G10" s="19"/>
      <c r="H10" s="49"/>
      <c r="I10" s="43"/>
      <c r="J10" s="49"/>
      <c r="K10" s="43"/>
      <c r="L10" s="16"/>
    </row>
    <row r="11" spans="1:12" ht="60" customHeight="1" x14ac:dyDescent="0.2">
      <c r="A11" s="55" t="s">
        <v>36</v>
      </c>
      <c r="B11" s="24">
        <f>B12+B13+B14+B15</f>
        <v>42</v>
      </c>
      <c r="C11" s="24">
        <f>C12+C13+C14+C15</f>
        <v>275.90999999999997</v>
      </c>
      <c r="D11" s="24">
        <f>D12+D13+D14+D15</f>
        <v>0</v>
      </c>
      <c r="E11" s="28">
        <f t="shared" si="0"/>
        <v>6.569285714285714</v>
      </c>
      <c r="F11" s="28">
        <v>0</v>
      </c>
      <c r="G11" s="60"/>
      <c r="H11" s="49"/>
      <c r="I11" s="47"/>
      <c r="J11" s="49"/>
      <c r="K11" s="47"/>
      <c r="L11" s="16"/>
    </row>
    <row r="12" spans="1:12" s="16" customFormat="1" ht="60" customHeight="1" x14ac:dyDescent="0.25">
      <c r="A12" s="56" t="s">
        <v>37</v>
      </c>
      <c r="B12" s="27">
        <f>[1]tipo_2!A34</f>
        <v>16</v>
      </c>
      <c r="C12" s="27">
        <f>[1]tipo_2!B34</f>
        <v>56.54</v>
      </c>
      <c r="D12" s="27">
        <f>[1]tipo_2!C34</f>
        <v>0</v>
      </c>
      <c r="E12" s="23">
        <f t="shared" si="0"/>
        <v>3.5337499999999999</v>
      </c>
      <c r="F12" s="23">
        <v>0</v>
      </c>
      <c r="G12" s="19"/>
      <c r="H12" s="49"/>
      <c r="I12" s="42"/>
      <c r="J12" s="49"/>
      <c r="K12" s="42"/>
    </row>
    <row r="13" spans="1:12" ht="60" customHeight="1" x14ac:dyDescent="0.2">
      <c r="A13" s="56" t="s">
        <v>74</v>
      </c>
      <c r="B13" s="27">
        <f>[1]tipo_2!A35</f>
        <v>0</v>
      </c>
      <c r="C13" s="27">
        <f>[1]tipo_2!B35</f>
        <v>0</v>
      </c>
      <c r="D13" s="27">
        <f>[1]tipo_2!C35</f>
        <v>0</v>
      </c>
      <c r="E13" s="23">
        <v>0</v>
      </c>
      <c r="F13" s="23">
        <v>0</v>
      </c>
      <c r="G13" s="60"/>
      <c r="H13" s="49"/>
      <c r="I13" s="47"/>
      <c r="J13" s="49"/>
      <c r="K13" s="47"/>
      <c r="L13" s="16"/>
    </row>
    <row r="14" spans="1:12" ht="60" customHeight="1" x14ac:dyDescent="0.2">
      <c r="A14" s="56" t="s">
        <v>38</v>
      </c>
      <c r="B14" s="27">
        <f>[1]tipo_2!A36</f>
        <v>1</v>
      </c>
      <c r="C14" s="27">
        <f>[1]tipo_2!B36</f>
        <v>11.77</v>
      </c>
      <c r="D14" s="27">
        <f>[1]tipo_2!C36</f>
        <v>0</v>
      </c>
      <c r="E14" s="23">
        <f t="shared" si="0"/>
        <v>11.77</v>
      </c>
      <c r="F14" s="23">
        <v>0</v>
      </c>
      <c r="G14" s="60"/>
      <c r="H14" s="49"/>
      <c r="I14" s="47"/>
      <c r="J14" s="49"/>
      <c r="K14" s="47"/>
      <c r="L14" s="16"/>
    </row>
    <row r="15" spans="1:12" ht="60" customHeight="1" x14ac:dyDescent="0.2">
      <c r="A15" s="57" t="s">
        <v>39</v>
      </c>
      <c r="B15" s="58">
        <f>[1]tipo_2!A37</f>
        <v>25</v>
      </c>
      <c r="C15" s="58">
        <f>[1]tipo_2!B37</f>
        <v>207.6</v>
      </c>
      <c r="D15" s="58">
        <f>[1]tipo_2!C37</f>
        <v>0</v>
      </c>
      <c r="E15" s="59">
        <f t="shared" si="0"/>
        <v>8.3040000000000003</v>
      </c>
      <c r="F15" s="59">
        <v>0</v>
      </c>
      <c r="G15" s="60"/>
      <c r="H15" s="49"/>
      <c r="I15" s="47"/>
      <c r="J15" s="49"/>
      <c r="K15" s="47"/>
      <c r="L15" s="16"/>
    </row>
    <row r="16" spans="1:12" x14ac:dyDescent="0.2">
      <c r="G16" s="50"/>
      <c r="H16" s="16"/>
      <c r="I16" s="50"/>
      <c r="J16" s="16"/>
      <c r="K16" s="50"/>
      <c r="L16" s="16"/>
    </row>
    <row r="17" spans="1:12" x14ac:dyDescent="0.2">
      <c r="G17" s="50"/>
      <c r="H17" s="16"/>
      <c r="I17" s="50"/>
      <c r="J17" s="16"/>
      <c r="K17" s="50"/>
      <c r="L17" s="16"/>
    </row>
    <row r="18" spans="1:12" x14ac:dyDescent="0.2">
      <c r="G18" s="50"/>
      <c r="H18" s="16"/>
      <c r="I18" s="50"/>
      <c r="J18" s="16"/>
      <c r="K18" s="50"/>
      <c r="L18" s="16"/>
    </row>
    <row r="19" spans="1:12" x14ac:dyDescent="0.2">
      <c r="G19" s="50"/>
      <c r="H19" s="16"/>
      <c r="I19" s="50"/>
      <c r="J19" s="16"/>
      <c r="K19" s="50"/>
      <c r="L19" s="16"/>
    </row>
    <row r="20" spans="1:12" x14ac:dyDescent="0.2">
      <c r="G20" s="50"/>
      <c r="H20" s="16"/>
      <c r="I20" s="50"/>
      <c r="J20" s="16"/>
      <c r="K20" s="50"/>
      <c r="L20" s="16"/>
    </row>
    <row r="21" spans="1:12" x14ac:dyDescent="0.2">
      <c r="G21" s="50"/>
      <c r="H21" s="16"/>
      <c r="I21" s="50"/>
      <c r="J21" s="16"/>
      <c r="K21" s="50"/>
      <c r="L21" s="16"/>
    </row>
    <row r="22" spans="1:12" x14ac:dyDescent="0.2">
      <c r="G22" s="50"/>
      <c r="H22" s="16"/>
      <c r="I22" s="50"/>
      <c r="J22" s="16"/>
      <c r="K22" s="50"/>
      <c r="L22" s="16"/>
    </row>
    <row r="23" spans="1:12" x14ac:dyDescent="0.2">
      <c r="G23" s="50"/>
      <c r="H23" s="16"/>
      <c r="I23" s="50"/>
      <c r="J23" s="16"/>
      <c r="K23" s="50"/>
      <c r="L23" s="16"/>
    </row>
    <row r="24" spans="1:12" x14ac:dyDescent="0.2">
      <c r="A24" s="5"/>
      <c r="B24" s="5"/>
      <c r="C24" s="5"/>
      <c r="D24" s="5"/>
      <c r="E24" s="5"/>
      <c r="F24" s="5"/>
      <c r="G24" s="50"/>
      <c r="H24" s="16"/>
      <c r="I24" s="50"/>
      <c r="J24" s="16"/>
      <c r="K24" s="50"/>
      <c r="L24" s="16"/>
    </row>
    <row r="25" spans="1:12" ht="9.9499999999999993" customHeight="1" x14ac:dyDescent="0.2">
      <c r="A25" s="5"/>
      <c r="B25" s="5"/>
      <c r="C25" s="5"/>
      <c r="D25" s="5"/>
      <c r="E25" s="5"/>
      <c r="F25" s="5"/>
      <c r="G25" s="49"/>
      <c r="H25" s="49"/>
      <c r="I25" s="51"/>
      <c r="J25" s="49"/>
      <c r="K25" s="51"/>
      <c r="L25" s="16"/>
    </row>
    <row r="26" spans="1:12" x14ac:dyDescent="0.2">
      <c r="G26" s="51"/>
      <c r="H26" s="49"/>
      <c r="I26" s="51"/>
      <c r="J26" s="49"/>
      <c r="K26" s="51"/>
      <c r="L26" s="16"/>
    </row>
    <row r="27" spans="1:12" x14ac:dyDescent="0.2">
      <c r="G27" s="51"/>
      <c r="H27" s="49"/>
      <c r="I27" s="51"/>
      <c r="J27" s="49"/>
      <c r="K27" s="51"/>
      <c r="L27" s="16"/>
    </row>
    <row r="28" spans="1:12" x14ac:dyDescent="0.2">
      <c r="G28" s="51"/>
      <c r="H28" s="49"/>
      <c r="I28" s="51"/>
      <c r="J28" s="49"/>
      <c r="K28" s="51"/>
      <c r="L28" s="16"/>
    </row>
    <row r="29" spans="1:12" x14ac:dyDescent="0.2">
      <c r="G29" s="51"/>
      <c r="H29" s="49"/>
      <c r="I29" s="51"/>
      <c r="J29" s="49"/>
      <c r="K29" s="51"/>
      <c r="L29" s="16"/>
    </row>
    <row r="30" spans="1:12" x14ac:dyDescent="0.2">
      <c r="G30" s="51"/>
      <c r="H30" s="49"/>
      <c r="I30" s="51"/>
      <c r="J30" s="49"/>
      <c r="K30" s="51"/>
      <c r="L30" s="16"/>
    </row>
    <row r="31" spans="1:12" x14ac:dyDescent="0.2">
      <c r="G31" s="51"/>
      <c r="H31" s="49"/>
      <c r="I31" s="51"/>
      <c r="J31" s="49"/>
      <c r="K31" s="51"/>
      <c r="L31" s="16"/>
    </row>
    <row r="32" spans="1:12" x14ac:dyDescent="0.2">
      <c r="G32" s="51"/>
      <c r="H32" s="49"/>
      <c r="I32" s="51"/>
      <c r="J32" s="49"/>
      <c r="K32" s="51"/>
      <c r="L32" s="16"/>
    </row>
    <row r="33" spans="7:12" x14ac:dyDescent="0.2">
      <c r="G33" s="51"/>
      <c r="H33" s="49"/>
      <c r="I33" s="51"/>
      <c r="J33" s="49"/>
      <c r="K33" s="51"/>
      <c r="L33" s="16"/>
    </row>
    <row r="34" spans="7:12" x14ac:dyDescent="0.2">
      <c r="G34" s="51"/>
      <c r="H34" s="49"/>
      <c r="I34" s="51"/>
      <c r="J34" s="49"/>
      <c r="K34" s="51"/>
      <c r="L34" s="16"/>
    </row>
    <row r="35" spans="7:12" x14ac:dyDescent="0.2">
      <c r="G35" s="51"/>
      <c r="H35" s="49"/>
      <c r="I35" s="51"/>
      <c r="J35" s="49"/>
      <c r="K35" s="51"/>
      <c r="L35" s="16"/>
    </row>
    <row r="36" spans="7:12" x14ac:dyDescent="0.2">
      <c r="G36" s="50"/>
      <c r="H36" s="16"/>
      <c r="I36" s="50"/>
      <c r="J36" s="16"/>
      <c r="K36" s="50"/>
      <c r="L36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GH36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90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90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90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90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90" s="17" customFormat="1" ht="20.100000000000001" customHeight="1" x14ac:dyDescent="0.2">
      <c r="A5" s="33"/>
      <c r="B5" s="33"/>
      <c r="C5" s="34"/>
      <c r="D5" s="34"/>
      <c r="E5" s="21"/>
      <c r="F5" s="21"/>
    </row>
    <row r="6" spans="1:190" s="2" customFormat="1" ht="240" customHeight="1" x14ac:dyDescent="0.2">
      <c r="A6" s="52" t="s">
        <v>1</v>
      </c>
      <c r="B6" s="52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  <c r="L6" s="40"/>
    </row>
    <row r="7" spans="1:190" s="15" customFormat="1" ht="57.95" customHeight="1" x14ac:dyDescent="0.25">
      <c r="A7" s="74" t="s">
        <v>40</v>
      </c>
      <c r="B7" s="22">
        <f>B8+B12+B16</f>
        <v>50</v>
      </c>
      <c r="C7" s="22">
        <f>C8+C12+C16</f>
        <v>1098.25</v>
      </c>
      <c r="D7" s="22">
        <f>D8+D12+D16</f>
        <v>0</v>
      </c>
      <c r="E7" s="28">
        <f t="shared" ref="E7:E16" si="0">C7/B7</f>
        <v>21.965</v>
      </c>
      <c r="F7" s="28">
        <v>0</v>
      </c>
      <c r="G7" s="13"/>
      <c r="H7" s="41"/>
      <c r="I7" s="42"/>
      <c r="J7" s="41"/>
      <c r="K7" s="42"/>
    </row>
    <row r="8" spans="1:190" s="6" customFormat="1" ht="57.95" customHeight="1" x14ac:dyDescent="0.25">
      <c r="A8" s="55" t="s">
        <v>41</v>
      </c>
      <c r="B8" s="22">
        <f>B9+B10+B11</f>
        <v>46</v>
      </c>
      <c r="C8" s="22">
        <f>C9+C10+C11</f>
        <v>1086.75</v>
      </c>
      <c r="D8" s="22">
        <f>D9+D10+D11</f>
        <v>0</v>
      </c>
      <c r="E8" s="28">
        <f t="shared" si="0"/>
        <v>23.625</v>
      </c>
      <c r="F8" s="28">
        <v>0</v>
      </c>
      <c r="G8" s="67"/>
      <c r="H8" s="41"/>
      <c r="I8" s="43"/>
      <c r="J8" s="41"/>
      <c r="K8" s="43"/>
      <c r="L8" s="15"/>
    </row>
    <row r="9" spans="1:190" s="7" customFormat="1" ht="57.95" customHeight="1" x14ac:dyDescent="0.2">
      <c r="A9" s="56" t="s">
        <v>42</v>
      </c>
      <c r="B9" s="27">
        <f>[1]tipo_2!A38</f>
        <v>0</v>
      </c>
      <c r="C9" s="27">
        <f>[1]tipo_2!B38</f>
        <v>0</v>
      </c>
      <c r="D9" s="27">
        <f>[1]tipo_2!C38</f>
        <v>0</v>
      </c>
      <c r="E9" s="23">
        <v>0</v>
      </c>
      <c r="F9" s="23">
        <v>0</v>
      </c>
      <c r="G9" s="67"/>
      <c r="H9" s="44"/>
      <c r="I9" s="43"/>
      <c r="J9" s="44"/>
      <c r="K9" s="45"/>
      <c r="L9" s="44"/>
    </row>
    <row r="10" spans="1:190" s="3" customFormat="1" ht="57.95" customHeight="1" x14ac:dyDescent="0.2">
      <c r="A10" s="56" t="s">
        <v>43</v>
      </c>
      <c r="B10" s="27">
        <f>[1]tipo_2!A39</f>
        <v>46</v>
      </c>
      <c r="C10" s="27">
        <f>[1]tipo_2!B39</f>
        <v>1086.75</v>
      </c>
      <c r="D10" s="27">
        <f>[1]tipo_2!C39</f>
        <v>0</v>
      </c>
      <c r="E10" s="23">
        <f t="shared" si="0"/>
        <v>23.625</v>
      </c>
      <c r="F10" s="23">
        <v>0</v>
      </c>
      <c r="G10" s="67"/>
      <c r="H10" s="46"/>
      <c r="I10" s="43"/>
      <c r="J10" s="46"/>
      <c r="K10" s="47"/>
      <c r="L10" s="48"/>
    </row>
    <row r="11" spans="1:190" s="3" customFormat="1" ht="57.95" customHeight="1" x14ac:dyDescent="0.2">
      <c r="A11" s="56" t="s">
        <v>44</v>
      </c>
      <c r="B11" s="27">
        <f>[1]tipo_2!A40</f>
        <v>0</v>
      </c>
      <c r="C11" s="27">
        <f>[1]tipo_2!B40</f>
        <v>0</v>
      </c>
      <c r="D11" s="27">
        <f>[1]tipo_2!C40</f>
        <v>0</v>
      </c>
      <c r="E11" s="23">
        <v>0</v>
      </c>
      <c r="F11" s="23">
        <v>0</v>
      </c>
      <c r="G11" s="67"/>
      <c r="H11" s="46"/>
      <c r="I11" s="43"/>
      <c r="J11" s="46"/>
      <c r="K11" s="47"/>
      <c r="L11" s="48"/>
    </row>
    <row r="12" spans="1:190" s="7" customFormat="1" ht="57.95" customHeight="1" x14ac:dyDescent="0.25">
      <c r="A12" s="55" t="s">
        <v>45</v>
      </c>
      <c r="B12" s="22">
        <f>B13+B14+B15</f>
        <v>3</v>
      </c>
      <c r="C12" s="22">
        <f>C13+C14+C15</f>
        <v>11.4</v>
      </c>
      <c r="D12" s="22">
        <f>D13+D14+D15</f>
        <v>0</v>
      </c>
      <c r="E12" s="28">
        <f t="shared" si="0"/>
        <v>3.8000000000000003</v>
      </c>
      <c r="F12" s="28">
        <v>0</v>
      </c>
      <c r="G12" s="73"/>
      <c r="H12" s="44"/>
      <c r="I12" s="43"/>
      <c r="J12" s="44"/>
      <c r="K12" s="45"/>
      <c r="L12" s="44"/>
    </row>
    <row r="13" spans="1:190" s="7" customFormat="1" ht="57.95" customHeight="1" x14ac:dyDescent="0.2">
      <c r="A13" s="56" t="s">
        <v>46</v>
      </c>
      <c r="B13" s="27">
        <f>[1]tipo_2!A41</f>
        <v>0</v>
      </c>
      <c r="C13" s="27">
        <f>[1]tipo_2!B41</f>
        <v>0</v>
      </c>
      <c r="D13" s="27">
        <f>[1]tipo_2!C41</f>
        <v>0</v>
      </c>
      <c r="E13" s="23">
        <v>0</v>
      </c>
      <c r="F13" s="23">
        <v>0</v>
      </c>
      <c r="G13" s="67"/>
      <c r="H13" s="44"/>
      <c r="I13" s="43"/>
      <c r="J13" s="44"/>
      <c r="K13" s="45"/>
      <c r="L13" s="44"/>
    </row>
    <row r="14" spans="1:190" s="7" customFormat="1" ht="84.95" customHeight="1" x14ac:dyDescent="0.2">
      <c r="A14" s="56" t="s">
        <v>47</v>
      </c>
      <c r="B14" s="27">
        <f>[1]tipo_2!A42</f>
        <v>3</v>
      </c>
      <c r="C14" s="27">
        <f>[1]tipo_2!B42</f>
        <v>11.4</v>
      </c>
      <c r="D14" s="27">
        <f>[1]tipo_2!C42</f>
        <v>0</v>
      </c>
      <c r="E14" s="23">
        <f t="shared" si="0"/>
        <v>3.8000000000000003</v>
      </c>
      <c r="F14" s="23">
        <v>0</v>
      </c>
      <c r="G14" s="67"/>
      <c r="H14" s="44"/>
      <c r="I14" s="43"/>
      <c r="J14" s="44"/>
      <c r="K14" s="45"/>
      <c r="L14" s="44"/>
    </row>
    <row r="15" spans="1:190" s="6" customFormat="1" ht="57.95" customHeight="1" x14ac:dyDescent="0.25">
      <c r="A15" s="56" t="s">
        <v>48</v>
      </c>
      <c r="B15" s="27">
        <f>[1]tipo_2!A43</f>
        <v>0</v>
      </c>
      <c r="C15" s="27">
        <f>[1]tipo_2!B43</f>
        <v>0</v>
      </c>
      <c r="D15" s="27">
        <f>[1]tipo_2!C43</f>
        <v>0</v>
      </c>
      <c r="E15" s="23">
        <v>0</v>
      </c>
      <c r="F15" s="23">
        <v>0</v>
      </c>
      <c r="G15" s="68"/>
      <c r="H15" s="41"/>
      <c r="I15" s="47"/>
      <c r="J15" s="41"/>
      <c r="K15" s="43"/>
      <c r="L15" s="15"/>
    </row>
    <row r="16" spans="1:190" s="4" customFormat="1" ht="57.95" customHeight="1" x14ac:dyDescent="0.2">
      <c r="A16" s="75" t="s">
        <v>49</v>
      </c>
      <c r="B16" s="76">
        <f>[1]tipo_2!A44</f>
        <v>1</v>
      </c>
      <c r="C16" s="76">
        <f>[1]tipo_2!B44</f>
        <v>0.1</v>
      </c>
      <c r="D16" s="76">
        <f>[1]tipo_2!C44</f>
        <v>0</v>
      </c>
      <c r="E16" s="77">
        <f t="shared" si="0"/>
        <v>0.1</v>
      </c>
      <c r="F16" s="77">
        <v>0</v>
      </c>
      <c r="G16" s="69"/>
      <c r="H16" s="49"/>
      <c r="I16" s="43"/>
      <c r="J16" s="49"/>
      <c r="K16" s="43"/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2" x14ac:dyDescent="0.2">
      <c r="G17" s="50"/>
      <c r="H17" s="16"/>
      <c r="I17" s="50"/>
      <c r="J17" s="16"/>
      <c r="K17" s="50"/>
      <c r="L17" s="16"/>
    </row>
    <row r="18" spans="1:12" x14ac:dyDescent="0.2">
      <c r="G18" s="50"/>
      <c r="H18" s="16"/>
      <c r="I18" s="50"/>
      <c r="J18" s="16"/>
      <c r="K18" s="50"/>
      <c r="L18" s="16"/>
    </row>
    <row r="19" spans="1:12" x14ac:dyDescent="0.2">
      <c r="G19" s="50"/>
      <c r="H19" s="16"/>
      <c r="I19" s="50"/>
      <c r="J19" s="16"/>
      <c r="K19" s="50"/>
      <c r="L19" s="16"/>
    </row>
    <row r="20" spans="1:12" x14ac:dyDescent="0.2">
      <c r="G20" s="50"/>
      <c r="H20" s="16"/>
      <c r="I20" s="50"/>
      <c r="J20" s="16"/>
      <c r="K20" s="50"/>
      <c r="L20" s="16"/>
    </row>
    <row r="21" spans="1:12" x14ac:dyDescent="0.2">
      <c r="G21" s="50"/>
      <c r="H21" s="16"/>
      <c r="I21" s="50"/>
      <c r="J21" s="16"/>
      <c r="K21" s="50"/>
      <c r="L21" s="16"/>
    </row>
    <row r="22" spans="1:12" x14ac:dyDescent="0.2">
      <c r="G22" s="50"/>
      <c r="H22" s="16"/>
      <c r="I22" s="50"/>
      <c r="J22" s="16"/>
      <c r="K22" s="50"/>
      <c r="L22" s="16"/>
    </row>
    <row r="23" spans="1:12" x14ac:dyDescent="0.2">
      <c r="A23" s="5"/>
      <c r="B23" s="5"/>
      <c r="C23" s="5"/>
      <c r="D23" s="5"/>
      <c r="E23" s="5"/>
      <c r="F23" s="5"/>
      <c r="G23" s="50"/>
      <c r="H23" s="16"/>
      <c r="I23" s="50"/>
      <c r="J23" s="16"/>
      <c r="K23" s="50"/>
      <c r="L23" s="16"/>
    </row>
    <row r="24" spans="1:12" ht="9.9499999999999993" customHeight="1" x14ac:dyDescent="0.2">
      <c r="A24" s="5"/>
      <c r="B24" s="5"/>
      <c r="C24" s="5"/>
      <c r="D24" s="5"/>
      <c r="E24" s="5"/>
      <c r="F24" s="5"/>
      <c r="G24" s="49"/>
      <c r="H24" s="49"/>
      <c r="I24" s="51"/>
      <c r="J24" s="49"/>
      <c r="K24" s="51"/>
      <c r="L24" s="16"/>
    </row>
    <row r="25" spans="1:12" x14ac:dyDescent="0.2">
      <c r="G25" s="51"/>
      <c r="H25" s="49"/>
      <c r="I25" s="51"/>
      <c r="J25" s="49"/>
      <c r="K25" s="51"/>
      <c r="L25" s="16"/>
    </row>
    <row r="26" spans="1:12" x14ac:dyDescent="0.2">
      <c r="G26" s="51"/>
      <c r="H26" s="49"/>
      <c r="I26" s="51"/>
      <c r="J26" s="49"/>
      <c r="K26" s="51"/>
      <c r="L26" s="16"/>
    </row>
    <row r="27" spans="1:12" x14ac:dyDescent="0.2">
      <c r="G27" s="51"/>
      <c r="H27" s="49"/>
      <c r="I27" s="51"/>
      <c r="J27" s="49"/>
      <c r="K27" s="51"/>
      <c r="L27" s="16"/>
    </row>
    <row r="28" spans="1:12" x14ac:dyDescent="0.2">
      <c r="G28" s="51"/>
      <c r="H28" s="49"/>
      <c r="I28" s="51"/>
      <c r="J28" s="49"/>
      <c r="K28" s="51"/>
      <c r="L28" s="16"/>
    </row>
    <row r="29" spans="1:12" x14ac:dyDescent="0.2">
      <c r="G29" s="51"/>
      <c r="H29" s="49"/>
      <c r="I29" s="51"/>
      <c r="J29" s="49"/>
      <c r="K29" s="51"/>
      <c r="L29" s="16"/>
    </row>
    <row r="30" spans="1:12" x14ac:dyDescent="0.2">
      <c r="G30" s="51"/>
      <c r="H30" s="49"/>
      <c r="I30" s="51"/>
      <c r="J30" s="49"/>
      <c r="K30" s="51"/>
      <c r="L30" s="16"/>
    </row>
    <row r="31" spans="1:12" x14ac:dyDescent="0.2">
      <c r="G31" s="51"/>
      <c r="H31" s="49"/>
      <c r="I31" s="51"/>
      <c r="J31" s="49"/>
      <c r="K31" s="51"/>
      <c r="L31" s="16"/>
    </row>
    <row r="32" spans="1:12" x14ac:dyDescent="0.2">
      <c r="G32" s="51"/>
      <c r="H32" s="49"/>
      <c r="I32" s="51"/>
      <c r="J32" s="49"/>
      <c r="K32" s="51"/>
      <c r="L32" s="16"/>
    </row>
    <row r="33" spans="7:12" x14ac:dyDescent="0.2">
      <c r="G33" s="51"/>
      <c r="H33" s="49"/>
      <c r="I33" s="51"/>
      <c r="J33" s="49"/>
      <c r="K33" s="51"/>
      <c r="L33" s="16"/>
    </row>
    <row r="34" spans="7:12" x14ac:dyDescent="0.2">
      <c r="G34" s="51"/>
      <c r="H34" s="49"/>
      <c r="I34" s="51"/>
      <c r="J34" s="49"/>
      <c r="K34" s="51"/>
      <c r="L34" s="16"/>
    </row>
    <row r="35" spans="7:12" x14ac:dyDescent="0.2">
      <c r="G35" s="50"/>
      <c r="H35" s="16"/>
      <c r="I35" s="50"/>
      <c r="J35" s="16"/>
      <c r="K35" s="50"/>
      <c r="L35" s="16"/>
    </row>
    <row r="36" spans="7:12" x14ac:dyDescent="0.2">
      <c r="G36" s="50"/>
      <c r="H36" s="16"/>
      <c r="I36" s="50"/>
      <c r="J36" s="16"/>
      <c r="K36" s="50"/>
      <c r="L36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K40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1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1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1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1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1" s="17" customFormat="1" ht="20.100000000000001" customHeight="1" x14ac:dyDescent="0.2">
      <c r="A5" s="33"/>
      <c r="B5" s="33"/>
      <c r="C5" s="34"/>
      <c r="D5" s="34"/>
      <c r="E5" s="21"/>
      <c r="F5" s="21"/>
    </row>
    <row r="6" spans="1:11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</row>
    <row r="7" spans="1:11" s="16" customFormat="1" ht="57" customHeight="1" x14ac:dyDescent="0.25">
      <c r="A7" s="54" t="s">
        <v>50</v>
      </c>
      <c r="B7" s="22">
        <f>B8+B9+B10+B11+B12+B13</f>
        <v>340</v>
      </c>
      <c r="C7" s="31">
        <f>C8+C9+C10+C11+C12+C13</f>
        <v>31973.809999999998</v>
      </c>
      <c r="D7" s="31">
        <f>D8+D9+D10+D11+D12+D13</f>
        <v>43386.429999999993</v>
      </c>
      <c r="E7" s="28">
        <f t="shared" ref="E7:E20" si="0">C7/B7</f>
        <v>94.040617647058824</v>
      </c>
      <c r="F7" s="28">
        <f t="shared" ref="F7:F13" si="1">C7/D7</f>
        <v>0.73695415824717547</v>
      </c>
      <c r="G7" s="12"/>
      <c r="H7" s="49"/>
      <c r="I7" s="42"/>
      <c r="J7" s="49"/>
      <c r="K7" s="42"/>
    </row>
    <row r="8" spans="1:11" s="16" customFormat="1" ht="57" customHeight="1" x14ac:dyDescent="0.25">
      <c r="A8" s="56" t="s">
        <v>51</v>
      </c>
      <c r="B8" s="27">
        <f>[1]tipo_2!A45</f>
        <v>2</v>
      </c>
      <c r="C8" s="23">
        <f>[1]tipo_2!B45</f>
        <v>68.28</v>
      </c>
      <c r="D8" s="23">
        <f>[1]tipo_2!C45</f>
        <v>28.95</v>
      </c>
      <c r="E8" s="23">
        <f t="shared" si="0"/>
        <v>34.14</v>
      </c>
      <c r="F8" s="23">
        <f t="shared" si="1"/>
        <v>2.3585492227979277</v>
      </c>
      <c r="G8" s="19"/>
      <c r="H8" s="49"/>
      <c r="I8" s="42"/>
      <c r="J8" s="49"/>
      <c r="K8" s="42"/>
    </row>
    <row r="9" spans="1:11" ht="57" customHeight="1" x14ac:dyDescent="0.2">
      <c r="A9" s="56" t="s">
        <v>52</v>
      </c>
      <c r="B9" s="27">
        <f>[1]tipo_2!A46</f>
        <v>0</v>
      </c>
      <c r="C9" s="23">
        <f>[1]tipo_2!B46</f>
        <v>0</v>
      </c>
      <c r="D9" s="23">
        <f>[1]tipo_2!C46</f>
        <v>0</v>
      </c>
      <c r="E9" s="23">
        <v>0</v>
      </c>
      <c r="F9" s="23">
        <v>0</v>
      </c>
      <c r="G9" s="19"/>
      <c r="H9" s="49"/>
      <c r="I9" s="43"/>
      <c r="J9" s="49"/>
      <c r="K9" s="43"/>
    </row>
    <row r="10" spans="1:11" ht="57" customHeight="1" x14ac:dyDescent="0.2">
      <c r="A10" s="56" t="s">
        <v>53</v>
      </c>
      <c r="B10" s="27">
        <f>[1]tipo_2!A47</f>
        <v>74</v>
      </c>
      <c r="C10" s="23">
        <f>[1]tipo_2!B47</f>
        <v>4704.82</v>
      </c>
      <c r="D10" s="23">
        <f>[1]tipo_2!C47</f>
        <v>6355</v>
      </c>
      <c r="E10" s="23">
        <f t="shared" si="0"/>
        <v>63.578648648648645</v>
      </c>
      <c r="F10" s="23">
        <f t="shared" si="1"/>
        <v>0.74033359559402045</v>
      </c>
      <c r="G10" s="19"/>
      <c r="H10" s="49"/>
      <c r="I10" s="43"/>
      <c r="J10" s="49"/>
      <c r="K10" s="43"/>
    </row>
    <row r="11" spans="1:11" ht="57" customHeight="1" x14ac:dyDescent="0.2">
      <c r="A11" s="56" t="s">
        <v>54</v>
      </c>
      <c r="B11" s="27">
        <f>[1]tipo_2!A48</f>
        <v>260</v>
      </c>
      <c r="C11" s="23">
        <f>[1]tipo_2!B48</f>
        <v>27104.39</v>
      </c>
      <c r="D11" s="23">
        <f>[1]tipo_2!C48</f>
        <v>36894.06</v>
      </c>
      <c r="E11" s="23">
        <f t="shared" si="0"/>
        <v>104.24765384615384</v>
      </c>
      <c r="F11" s="23">
        <f t="shared" si="1"/>
        <v>0.73465457583144822</v>
      </c>
      <c r="G11" s="60"/>
      <c r="H11" s="49"/>
      <c r="I11" s="47"/>
      <c r="J11" s="49"/>
      <c r="K11" s="47"/>
    </row>
    <row r="12" spans="1:11" s="16" customFormat="1" ht="57" customHeight="1" x14ac:dyDescent="0.25">
      <c r="A12" s="56" t="s">
        <v>55</v>
      </c>
      <c r="B12" s="27">
        <f>[1]tipo_2!A49</f>
        <v>0</v>
      </c>
      <c r="C12" s="23">
        <f>[1]tipo_2!B49</f>
        <v>0</v>
      </c>
      <c r="D12" s="23">
        <f>[1]tipo_2!C49</f>
        <v>0</v>
      </c>
      <c r="E12" s="23">
        <v>0</v>
      </c>
      <c r="F12" s="23">
        <v>0</v>
      </c>
      <c r="G12" s="19"/>
      <c r="H12" s="49"/>
      <c r="I12" s="42"/>
      <c r="J12" s="49"/>
      <c r="K12" s="42"/>
    </row>
    <row r="13" spans="1:11" ht="57" customHeight="1" x14ac:dyDescent="0.2">
      <c r="A13" s="56" t="s">
        <v>56</v>
      </c>
      <c r="B13" s="27">
        <f>[1]tipo_2!A50</f>
        <v>4</v>
      </c>
      <c r="C13" s="23">
        <f>[1]tipo_2!B50</f>
        <v>96.32</v>
      </c>
      <c r="D13" s="23">
        <f>[1]tipo_2!C50</f>
        <v>108.42</v>
      </c>
      <c r="E13" s="23">
        <f t="shared" si="0"/>
        <v>24.08</v>
      </c>
      <c r="F13" s="23">
        <f t="shared" si="1"/>
        <v>0.8883969747279099</v>
      </c>
      <c r="G13" s="60"/>
      <c r="H13" s="49"/>
      <c r="I13" s="47"/>
      <c r="J13" s="49"/>
      <c r="K13" s="47"/>
    </row>
    <row r="14" spans="1:11" s="16" customFormat="1" ht="57" customHeight="1" x14ac:dyDescent="0.25">
      <c r="A14" s="54" t="s">
        <v>57</v>
      </c>
      <c r="B14" s="22">
        <f>B15+B18</f>
        <v>13</v>
      </c>
      <c r="C14" s="31">
        <f>C15+C18</f>
        <v>307.76</v>
      </c>
      <c r="D14" s="31">
        <f>D15+D18</f>
        <v>0</v>
      </c>
      <c r="E14" s="28">
        <f t="shared" si="0"/>
        <v>23.673846153846153</v>
      </c>
      <c r="F14" s="28">
        <v>0</v>
      </c>
      <c r="G14" s="12"/>
      <c r="H14" s="49"/>
      <c r="I14" s="42"/>
      <c r="J14" s="49"/>
      <c r="K14" s="42"/>
    </row>
    <row r="15" spans="1:11" s="16" customFormat="1" ht="57" customHeight="1" x14ac:dyDescent="0.25">
      <c r="A15" s="55" t="s">
        <v>58</v>
      </c>
      <c r="B15" s="22">
        <f>B16+B17</f>
        <v>9</v>
      </c>
      <c r="C15" s="31">
        <f>C16+C17</f>
        <v>223.17000000000002</v>
      </c>
      <c r="D15" s="31">
        <f>D16+D17</f>
        <v>0</v>
      </c>
      <c r="E15" s="28">
        <f t="shared" si="0"/>
        <v>24.796666666666667</v>
      </c>
      <c r="F15" s="28">
        <v>0</v>
      </c>
      <c r="G15" s="19"/>
      <c r="H15" s="49"/>
      <c r="I15" s="42"/>
      <c r="J15" s="49"/>
      <c r="K15" s="42"/>
    </row>
    <row r="16" spans="1:11" ht="57" customHeight="1" x14ac:dyDescent="0.2">
      <c r="A16" s="56" t="s">
        <v>59</v>
      </c>
      <c r="B16" s="27">
        <f>[1]tipo_2!A51</f>
        <v>4</v>
      </c>
      <c r="C16" s="23">
        <f>[1]tipo_2!B51</f>
        <v>168.49</v>
      </c>
      <c r="D16" s="23">
        <f>[1]tipo_2!C51</f>
        <v>0</v>
      </c>
      <c r="E16" s="23">
        <v>0</v>
      </c>
      <c r="F16" s="23">
        <v>0</v>
      </c>
      <c r="G16" s="19"/>
      <c r="H16" s="49"/>
      <c r="I16" s="43"/>
      <c r="J16" s="49"/>
      <c r="K16" s="43"/>
    </row>
    <row r="17" spans="1:11" ht="87" customHeight="1" x14ac:dyDescent="0.2">
      <c r="A17" s="56" t="s">
        <v>88</v>
      </c>
      <c r="B17" s="27">
        <f>[1]tipo_2!A52</f>
        <v>5</v>
      </c>
      <c r="C17" s="23">
        <f>[1]tipo_2!B52</f>
        <v>54.68</v>
      </c>
      <c r="D17" s="23">
        <f>[1]tipo_2!C52</f>
        <v>0</v>
      </c>
      <c r="E17" s="23">
        <f t="shared" si="0"/>
        <v>10.936</v>
      </c>
      <c r="F17" s="23">
        <v>0</v>
      </c>
      <c r="G17" s="19"/>
      <c r="H17" s="49"/>
      <c r="I17" s="43"/>
      <c r="J17" s="49"/>
      <c r="K17" s="43"/>
    </row>
    <row r="18" spans="1:11" ht="57" customHeight="1" x14ac:dyDescent="0.2">
      <c r="A18" s="55" t="s">
        <v>60</v>
      </c>
      <c r="B18" s="22">
        <f>B19+B20</f>
        <v>4</v>
      </c>
      <c r="C18" s="31">
        <f>C19+C20</f>
        <v>84.59</v>
      </c>
      <c r="D18" s="31">
        <f>D19+D20</f>
        <v>0</v>
      </c>
      <c r="E18" s="28">
        <f t="shared" si="0"/>
        <v>21.147500000000001</v>
      </c>
      <c r="F18" s="28">
        <v>0</v>
      </c>
      <c r="G18" s="60"/>
      <c r="H18" s="49"/>
      <c r="I18" s="47"/>
      <c r="J18" s="49"/>
      <c r="K18" s="47"/>
    </row>
    <row r="19" spans="1:11" s="16" customFormat="1" ht="57" customHeight="1" x14ac:dyDescent="0.25">
      <c r="A19" s="56" t="s">
        <v>61</v>
      </c>
      <c r="B19" s="27">
        <f>[1]tipo_2!A53</f>
        <v>0</v>
      </c>
      <c r="C19" s="23">
        <f>[1]tipo_2!B53</f>
        <v>0</v>
      </c>
      <c r="D19" s="23">
        <f>[1]tipo_2!C53</f>
        <v>0</v>
      </c>
      <c r="E19" s="23">
        <v>0</v>
      </c>
      <c r="F19" s="23">
        <v>0</v>
      </c>
      <c r="G19" s="19"/>
      <c r="H19" s="49"/>
      <c r="I19" s="42"/>
      <c r="J19" s="49"/>
      <c r="K19" s="42"/>
    </row>
    <row r="20" spans="1:11" ht="87" customHeight="1" x14ac:dyDescent="0.2">
      <c r="A20" s="57" t="s">
        <v>89</v>
      </c>
      <c r="B20" s="58">
        <f>[1]tipo_2!A54</f>
        <v>4</v>
      </c>
      <c r="C20" s="59">
        <f>[1]tipo_2!B54</f>
        <v>84.59</v>
      </c>
      <c r="D20" s="59">
        <f>[1]tipo_2!C54</f>
        <v>0</v>
      </c>
      <c r="E20" s="59">
        <f t="shared" si="0"/>
        <v>21.147500000000001</v>
      </c>
      <c r="F20" s="59">
        <v>0</v>
      </c>
      <c r="G20" s="60"/>
      <c r="H20" s="49"/>
      <c r="I20" s="47"/>
      <c r="J20" s="49"/>
      <c r="K20" s="47"/>
    </row>
    <row r="21" spans="1:11" x14ac:dyDescent="0.2">
      <c r="G21" s="50"/>
      <c r="H21" s="16"/>
      <c r="I21" s="50"/>
      <c r="J21" s="16"/>
      <c r="K21" s="50"/>
    </row>
    <row r="22" spans="1:11" x14ac:dyDescent="0.2">
      <c r="G22" s="50"/>
      <c r="H22" s="16"/>
      <c r="I22" s="50"/>
      <c r="J22" s="16"/>
      <c r="K22" s="50"/>
    </row>
    <row r="23" spans="1:11" x14ac:dyDescent="0.2">
      <c r="G23" s="50"/>
      <c r="H23" s="16"/>
      <c r="I23" s="50"/>
      <c r="J23" s="16"/>
      <c r="K23" s="50"/>
    </row>
    <row r="24" spans="1:11" x14ac:dyDescent="0.2">
      <c r="G24" s="50"/>
      <c r="H24" s="16"/>
      <c r="I24" s="50"/>
      <c r="J24" s="16"/>
      <c r="K24" s="50"/>
    </row>
    <row r="25" spans="1:11" x14ac:dyDescent="0.2">
      <c r="G25" s="50"/>
      <c r="H25" s="16"/>
      <c r="I25" s="50"/>
      <c r="J25" s="16"/>
      <c r="K25" s="50"/>
    </row>
    <row r="26" spans="1:11" x14ac:dyDescent="0.2">
      <c r="G26" s="50"/>
      <c r="H26" s="16"/>
      <c r="I26" s="50"/>
      <c r="J26" s="16"/>
      <c r="K26" s="50"/>
    </row>
    <row r="27" spans="1:11" x14ac:dyDescent="0.2">
      <c r="G27" s="50"/>
      <c r="H27" s="16"/>
      <c r="I27" s="50"/>
      <c r="J27" s="16"/>
      <c r="K27" s="50"/>
    </row>
    <row r="28" spans="1:11" x14ac:dyDescent="0.2">
      <c r="G28" s="50"/>
      <c r="H28" s="16"/>
      <c r="I28" s="50"/>
      <c r="J28" s="16"/>
      <c r="K28" s="50"/>
    </row>
    <row r="29" spans="1:11" x14ac:dyDescent="0.2">
      <c r="A29" s="5"/>
      <c r="B29" s="5"/>
      <c r="C29" s="5"/>
      <c r="D29" s="5"/>
      <c r="E29" s="5"/>
      <c r="F29" s="5"/>
      <c r="G29" s="50"/>
      <c r="H29" s="16"/>
      <c r="I29" s="50"/>
      <c r="J29" s="16"/>
      <c r="K29" s="50"/>
    </row>
    <row r="30" spans="1:11" ht="9.9499999999999993" customHeight="1" x14ac:dyDescent="0.2">
      <c r="A30" s="5"/>
      <c r="B30" s="5"/>
      <c r="C30" s="5"/>
      <c r="D30" s="5"/>
      <c r="E30" s="5"/>
      <c r="F30" s="5"/>
      <c r="G30" s="49"/>
      <c r="H30" s="49"/>
      <c r="I30" s="51"/>
      <c r="J30" s="49"/>
      <c r="K30" s="51"/>
    </row>
    <row r="31" spans="1:11" x14ac:dyDescent="0.2">
      <c r="G31" s="51"/>
      <c r="H31" s="49"/>
      <c r="I31" s="51"/>
      <c r="J31" s="49"/>
      <c r="K31" s="51"/>
    </row>
    <row r="32" spans="1:11" x14ac:dyDescent="0.2">
      <c r="G32" s="51"/>
      <c r="H32" s="49"/>
      <c r="I32" s="51"/>
      <c r="J32" s="49"/>
      <c r="K32" s="51"/>
    </row>
    <row r="33" spans="7:11" x14ac:dyDescent="0.2">
      <c r="G33" s="51"/>
      <c r="H33" s="49"/>
      <c r="I33" s="51"/>
      <c r="J33" s="49"/>
      <c r="K33" s="51"/>
    </row>
    <row r="34" spans="7:11" x14ac:dyDescent="0.2">
      <c r="G34" s="51"/>
      <c r="H34" s="49"/>
      <c r="I34" s="51"/>
      <c r="J34" s="49"/>
      <c r="K34" s="51"/>
    </row>
    <row r="35" spans="7:11" x14ac:dyDescent="0.2">
      <c r="G35" s="51"/>
      <c r="H35" s="49"/>
      <c r="I35" s="51"/>
      <c r="J35" s="49"/>
      <c r="K35" s="51"/>
    </row>
    <row r="36" spans="7:11" x14ac:dyDescent="0.2">
      <c r="G36" s="51"/>
      <c r="H36" s="49"/>
      <c r="I36" s="51"/>
      <c r="J36" s="49"/>
      <c r="K36" s="51"/>
    </row>
    <row r="37" spans="7:11" x14ac:dyDescent="0.2">
      <c r="G37" s="51"/>
      <c r="H37" s="49"/>
      <c r="I37" s="51"/>
      <c r="J37" s="49"/>
      <c r="K37" s="51"/>
    </row>
    <row r="38" spans="7:11" x14ac:dyDescent="0.2">
      <c r="G38" s="51"/>
      <c r="H38" s="49"/>
      <c r="I38" s="51"/>
      <c r="J38" s="49"/>
      <c r="K38" s="51"/>
    </row>
    <row r="39" spans="7:11" x14ac:dyDescent="0.2">
      <c r="G39" s="51"/>
      <c r="H39" s="49"/>
      <c r="I39" s="51"/>
      <c r="J39" s="49"/>
      <c r="K39" s="51"/>
    </row>
    <row r="40" spans="7:11" x14ac:dyDescent="0.2">
      <c r="G40" s="51"/>
      <c r="H40" s="49"/>
      <c r="I40" s="51"/>
      <c r="J40" s="49"/>
      <c r="K40" s="51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GH185"/>
  <sheetViews>
    <sheetView zoomScale="80" zoomScaleNormal="80" zoomScaleSheetLayoutView="75" workbookViewId="0">
      <selection sqref="A1:F1"/>
    </sheetView>
  </sheetViews>
  <sheetFormatPr defaultRowHeight="14.25" x14ac:dyDescent="0.2"/>
  <cols>
    <col min="1" max="1" width="74.85546875" style="1" customWidth="1"/>
    <col min="2" max="6" width="16.28515625" style="1" customWidth="1"/>
    <col min="7" max="7" width="10.42578125" style="10" customWidth="1"/>
    <col min="8" max="8" width="9.140625" style="1"/>
    <col min="9" max="9" width="10.42578125" style="10" customWidth="1"/>
    <col min="10" max="10" width="9.140625" style="1"/>
    <col min="11" max="11" width="10.42578125" style="10" customWidth="1"/>
    <col min="12" max="16384" width="9.140625" style="1"/>
  </cols>
  <sheetData>
    <row r="1" spans="1:190" s="17" customFormat="1" ht="20.100000000000001" customHeight="1" x14ac:dyDescent="0.2">
      <c r="A1" s="35" t="s">
        <v>96</v>
      </c>
      <c r="B1" s="35"/>
      <c r="C1" s="36"/>
      <c r="D1" s="36"/>
      <c r="E1" s="36"/>
      <c r="F1" s="36"/>
    </row>
    <row r="2" spans="1:190" s="17" customFormat="1" ht="20.100000000000001" customHeight="1" x14ac:dyDescent="0.2">
      <c r="A2" s="35" t="s">
        <v>93</v>
      </c>
      <c r="B2" s="35"/>
      <c r="C2" s="36"/>
      <c r="D2" s="36"/>
      <c r="E2" s="36"/>
      <c r="F2" s="36"/>
    </row>
    <row r="3" spans="1:190" s="17" customFormat="1" ht="20.100000000000001" customHeight="1" x14ac:dyDescent="0.2">
      <c r="A3" s="37" t="s">
        <v>84</v>
      </c>
      <c r="B3" s="37"/>
      <c r="C3" s="38"/>
      <c r="D3" s="38"/>
      <c r="E3" s="36"/>
      <c r="F3" s="36"/>
    </row>
    <row r="4" spans="1:190" s="17" customFormat="1" ht="20.100000000000001" customHeight="1" x14ac:dyDescent="0.2">
      <c r="A4" s="37" t="s">
        <v>94</v>
      </c>
      <c r="B4" s="37"/>
      <c r="C4" s="38"/>
      <c r="D4" s="38"/>
      <c r="E4" s="38"/>
      <c r="F4" s="38"/>
    </row>
    <row r="5" spans="1:190" s="17" customFormat="1" ht="20.100000000000001" customHeight="1" x14ac:dyDescent="0.2">
      <c r="A5" s="33"/>
      <c r="B5" s="33"/>
      <c r="C5" s="34"/>
      <c r="D5" s="34"/>
      <c r="E5" s="21"/>
      <c r="F5" s="21"/>
    </row>
    <row r="6" spans="1:190" s="2" customFormat="1" ht="240" customHeight="1" x14ac:dyDescent="0.2">
      <c r="A6" s="52" t="s">
        <v>1</v>
      </c>
      <c r="B6" s="53" t="s">
        <v>75</v>
      </c>
      <c r="C6" s="52" t="s">
        <v>77</v>
      </c>
      <c r="D6" s="52" t="s">
        <v>76</v>
      </c>
      <c r="E6" s="52" t="s">
        <v>78</v>
      </c>
      <c r="F6" s="52" t="s">
        <v>83</v>
      </c>
      <c r="G6" s="39"/>
      <c r="H6" s="39"/>
      <c r="I6" s="39"/>
      <c r="J6" s="39"/>
      <c r="K6" s="39"/>
      <c r="L6" s="40"/>
    </row>
    <row r="7" spans="1:190" s="15" customFormat="1" ht="69.95" customHeight="1" x14ac:dyDescent="0.25">
      <c r="A7" s="54" t="s">
        <v>90</v>
      </c>
      <c r="B7" s="25">
        <f>B8+B13</f>
        <v>12</v>
      </c>
      <c r="C7" s="29">
        <f>C8+C13</f>
        <v>121.97999999999999</v>
      </c>
      <c r="D7" s="29">
        <f>D8+D13</f>
        <v>0</v>
      </c>
      <c r="E7" s="28">
        <f>C7/B7</f>
        <v>10.164999999999999</v>
      </c>
      <c r="F7" s="28">
        <v>0</v>
      </c>
      <c r="G7" s="13"/>
      <c r="H7" s="41"/>
      <c r="I7" s="42"/>
      <c r="J7" s="41"/>
      <c r="K7" s="42"/>
    </row>
    <row r="8" spans="1:190" s="6" customFormat="1" ht="57.95" customHeight="1" x14ac:dyDescent="0.25">
      <c r="A8" s="55" t="s">
        <v>62</v>
      </c>
      <c r="B8" s="25">
        <f>B9+B10+B11+B12</f>
        <v>0</v>
      </c>
      <c r="C8" s="29">
        <f>C9+C10+C11+C12</f>
        <v>0</v>
      </c>
      <c r="D8" s="29">
        <f>D9+D10+D11+D12</f>
        <v>0</v>
      </c>
      <c r="E8" s="28">
        <v>0</v>
      </c>
      <c r="F8" s="28">
        <v>0</v>
      </c>
      <c r="G8" s="67"/>
      <c r="H8" s="41"/>
      <c r="I8" s="43"/>
      <c r="J8" s="41"/>
      <c r="K8" s="43"/>
      <c r="L8" s="15"/>
    </row>
    <row r="9" spans="1:190" s="7" customFormat="1" ht="69.95" customHeight="1" x14ac:dyDescent="0.2">
      <c r="A9" s="56" t="s">
        <v>63</v>
      </c>
      <c r="B9" s="27">
        <f>[1]tipo_2!A55</f>
        <v>0</v>
      </c>
      <c r="C9" s="23">
        <f>[1]tipo_2!B55</f>
        <v>0</v>
      </c>
      <c r="D9" s="23">
        <f>[1]tipo_2!C55</f>
        <v>0</v>
      </c>
      <c r="E9" s="23">
        <v>0</v>
      </c>
      <c r="F9" s="23">
        <v>0</v>
      </c>
      <c r="G9" s="67"/>
      <c r="H9" s="44"/>
      <c r="I9" s="43"/>
      <c r="J9" s="44"/>
      <c r="K9" s="45"/>
      <c r="L9" s="44"/>
    </row>
    <row r="10" spans="1:190" s="3" customFormat="1" ht="69.95" customHeight="1" x14ac:dyDescent="0.2">
      <c r="A10" s="56" t="s">
        <v>91</v>
      </c>
      <c r="B10" s="27">
        <f>[1]tipo_2!A56</f>
        <v>0</v>
      </c>
      <c r="C10" s="23">
        <f>[1]tipo_2!B56</f>
        <v>0</v>
      </c>
      <c r="D10" s="23">
        <f>[1]tipo_2!C56</f>
        <v>0</v>
      </c>
      <c r="E10" s="23">
        <v>0</v>
      </c>
      <c r="F10" s="23">
        <v>0</v>
      </c>
      <c r="G10" s="67"/>
      <c r="H10" s="46"/>
      <c r="I10" s="43"/>
      <c r="J10" s="46"/>
      <c r="K10" s="47"/>
      <c r="L10" s="48"/>
    </row>
    <row r="11" spans="1:190" s="3" customFormat="1" ht="69.95" customHeight="1" x14ac:dyDescent="0.2">
      <c r="A11" s="56" t="s">
        <v>64</v>
      </c>
      <c r="B11" s="27">
        <f>[1]tipo_2!A57</f>
        <v>0</v>
      </c>
      <c r="C11" s="23">
        <f>[1]tipo_2!B57</f>
        <v>0</v>
      </c>
      <c r="D11" s="23">
        <f>[1]tipo_2!C57</f>
        <v>0</v>
      </c>
      <c r="E11" s="23">
        <v>0</v>
      </c>
      <c r="F11" s="23">
        <v>0</v>
      </c>
      <c r="G11" s="67"/>
      <c r="H11" s="46"/>
      <c r="I11" s="43"/>
      <c r="J11" s="46"/>
      <c r="K11" s="47"/>
      <c r="L11" s="48"/>
    </row>
    <row r="12" spans="1:190" s="7" customFormat="1" ht="69.95" customHeight="1" x14ac:dyDescent="0.2">
      <c r="A12" s="56" t="s">
        <v>65</v>
      </c>
      <c r="B12" s="27">
        <f>[1]tipo_2!A58</f>
        <v>0</v>
      </c>
      <c r="C12" s="23">
        <f>[1]tipo_2!B58</f>
        <v>0</v>
      </c>
      <c r="D12" s="23">
        <f>[1]tipo_2!C58</f>
        <v>0</v>
      </c>
      <c r="E12" s="23">
        <v>0</v>
      </c>
      <c r="F12" s="23">
        <v>0</v>
      </c>
      <c r="G12" s="67"/>
      <c r="H12" s="44"/>
      <c r="I12" s="43"/>
      <c r="J12" s="44"/>
      <c r="K12" s="45"/>
      <c r="L12" s="44"/>
    </row>
    <row r="13" spans="1:190" s="7" customFormat="1" ht="60" customHeight="1" x14ac:dyDescent="0.2">
      <c r="A13" s="55" t="s">
        <v>66</v>
      </c>
      <c r="B13" s="25">
        <f>B14+B15+B16+B17</f>
        <v>12</v>
      </c>
      <c r="C13" s="29">
        <f>C14+C15+C16+C17</f>
        <v>121.97999999999999</v>
      </c>
      <c r="D13" s="29">
        <f>D14+D15+D16+D17</f>
        <v>0</v>
      </c>
      <c r="E13" s="28">
        <f>C13/B13</f>
        <v>10.164999999999999</v>
      </c>
      <c r="F13" s="28">
        <v>0</v>
      </c>
      <c r="G13" s="67"/>
      <c r="H13" s="44"/>
      <c r="I13" s="43"/>
      <c r="J13" s="44"/>
      <c r="K13" s="45"/>
      <c r="L13" s="44"/>
    </row>
    <row r="14" spans="1:190" s="7" customFormat="1" ht="60" customHeight="1" x14ac:dyDescent="0.2">
      <c r="A14" s="56" t="s">
        <v>67</v>
      </c>
      <c r="B14" s="27">
        <f>[1]tipo_2!A59</f>
        <v>0</v>
      </c>
      <c r="C14" s="23">
        <f>[1]tipo_2!B59</f>
        <v>0</v>
      </c>
      <c r="D14" s="23">
        <f>[1]tipo_2!C59</f>
        <v>0</v>
      </c>
      <c r="E14" s="23">
        <v>0</v>
      </c>
      <c r="F14" s="23">
        <v>0</v>
      </c>
      <c r="G14" s="67"/>
      <c r="H14" s="44"/>
      <c r="I14" s="43"/>
      <c r="J14" s="44"/>
      <c r="K14" s="45"/>
      <c r="L14" s="44"/>
    </row>
    <row r="15" spans="1:190" s="6" customFormat="1" ht="60" customHeight="1" x14ac:dyDescent="0.25">
      <c r="A15" s="56" t="s">
        <v>68</v>
      </c>
      <c r="B15" s="27">
        <f>[1]tipo_2!A60</f>
        <v>0</v>
      </c>
      <c r="C15" s="23">
        <f>[1]tipo_2!B60</f>
        <v>0</v>
      </c>
      <c r="D15" s="23">
        <f>[1]tipo_2!C60</f>
        <v>0</v>
      </c>
      <c r="E15" s="23">
        <v>0</v>
      </c>
      <c r="F15" s="23">
        <v>0</v>
      </c>
      <c r="G15" s="68"/>
      <c r="H15" s="41"/>
      <c r="I15" s="47"/>
      <c r="J15" s="41"/>
      <c r="K15" s="43"/>
      <c r="L15" s="15"/>
    </row>
    <row r="16" spans="1:190" s="4" customFormat="1" ht="60" customHeight="1" x14ac:dyDescent="0.2">
      <c r="A16" s="56" t="s">
        <v>69</v>
      </c>
      <c r="B16" s="27">
        <f>[1]tipo_2!A61</f>
        <v>10</v>
      </c>
      <c r="C16" s="23">
        <f>[1]tipo_2!B61</f>
        <v>73.08</v>
      </c>
      <c r="D16" s="23">
        <f>[1]tipo_2!C61</f>
        <v>0</v>
      </c>
      <c r="E16" s="23">
        <f>C16/B16</f>
        <v>7.3079999999999998</v>
      </c>
      <c r="F16" s="23">
        <v>0</v>
      </c>
      <c r="G16" s="69"/>
      <c r="H16" s="49"/>
      <c r="I16" s="43"/>
      <c r="J16" s="49"/>
      <c r="K16" s="43"/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2" ht="60" customHeight="1" x14ac:dyDescent="0.2">
      <c r="A17" s="56" t="s">
        <v>70</v>
      </c>
      <c r="B17" s="27">
        <f>[1]tipo_2!A62</f>
        <v>2</v>
      </c>
      <c r="C17" s="23">
        <f>[1]tipo_2!B62</f>
        <v>48.9</v>
      </c>
      <c r="D17" s="23">
        <f>[1]tipo_2!C62</f>
        <v>0</v>
      </c>
      <c r="E17" s="23">
        <v>0</v>
      </c>
      <c r="F17" s="23">
        <v>0</v>
      </c>
      <c r="G17" s="50"/>
      <c r="H17" s="16"/>
      <c r="I17" s="50"/>
      <c r="J17" s="16"/>
      <c r="K17" s="50"/>
      <c r="L17" s="16"/>
    </row>
    <row r="18" spans="1:12" ht="60" customHeight="1" x14ac:dyDescent="0.2">
      <c r="A18" s="78" t="s">
        <v>71</v>
      </c>
      <c r="B18" s="27">
        <f>[1]tipo_2!A63</f>
        <v>439</v>
      </c>
      <c r="C18" s="23">
        <f>[1]tipo_2!B63</f>
        <v>0</v>
      </c>
      <c r="D18" s="23">
        <f>[1]tipo_2!C63</f>
        <v>0</v>
      </c>
      <c r="E18" s="23">
        <f>C18/B18</f>
        <v>0</v>
      </c>
      <c r="F18" s="23">
        <v>0</v>
      </c>
      <c r="G18" s="50"/>
      <c r="H18" s="16"/>
      <c r="I18" s="50"/>
      <c r="J18" s="16"/>
      <c r="K18" s="50"/>
      <c r="L18" s="16"/>
    </row>
    <row r="19" spans="1:12" ht="60" customHeight="1" x14ac:dyDescent="0.2">
      <c r="A19" s="79" t="s">
        <v>0</v>
      </c>
      <c r="B19" s="26">
        <f>Culturi_câmp!B7+Horticultură!B7+Culturi_permanente!B7+Creșterea_animalelor_erbivore!B7+Granivore!B7+Culturi_mixte!B7+Culturi_mixte!B14+Agricole_mixte!B7+Agricole_mixte!B18</f>
        <v>5952</v>
      </c>
      <c r="C19" s="30">
        <f>Culturi_câmp!C7+Horticultură!C7+Culturi_permanente!C7+Creșterea_animalelor_erbivore!C7+Granivore!C7+Culturi_mixte!C7+Culturi_mixte!C14+Agricole_mixte!C7+Agricole_mixte!C18</f>
        <v>674779.99</v>
      </c>
      <c r="D19" s="30">
        <f>Culturi_câmp!D7+Horticultură!D7+Culturi_permanente!D7+Creșterea_animalelor_erbivore!D7+Granivore!D7+Culturi_mixte!D7+Culturi_mixte!D14+Agricole_mixte!D7+Agricole_mixte!D18</f>
        <v>1105297.0899999999</v>
      </c>
      <c r="E19" s="77">
        <f>C19/B19</f>
        <v>113.37029401881721</v>
      </c>
      <c r="F19" s="77">
        <f>C19/D19</f>
        <v>0.61049648651477051</v>
      </c>
      <c r="G19" s="50"/>
      <c r="H19" s="16"/>
      <c r="I19" s="50"/>
      <c r="J19" s="16"/>
      <c r="K19" s="50"/>
      <c r="L19" s="16"/>
    </row>
    <row r="20" spans="1:12" x14ac:dyDescent="0.2">
      <c r="G20" s="50"/>
      <c r="H20" s="16"/>
      <c r="I20" s="50"/>
      <c r="J20" s="16"/>
      <c r="K20" s="50"/>
      <c r="L20" s="16"/>
    </row>
    <row r="21" spans="1:12" x14ac:dyDescent="0.2">
      <c r="G21" s="50"/>
      <c r="H21" s="16"/>
      <c r="I21" s="50"/>
      <c r="J21" s="16"/>
      <c r="K21" s="50"/>
      <c r="L21" s="16"/>
    </row>
    <row r="22" spans="1:12" x14ac:dyDescent="0.2">
      <c r="G22" s="50"/>
      <c r="H22" s="16"/>
      <c r="I22" s="50"/>
      <c r="J22" s="16"/>
      <c r="K22" s="50"/>
      <c r="L22" s="16"/>
    </row>
    <row r="23" spans="1:12" x14ac:dyDescent="0.2">
      <c r="A23" s="5"/>
      <c r="B23" s="5"/>
      <c r="C23" s="5"/>
      <c r="D23" s="5"/>
      <c r="E23" s="5"/>
      <c r="F23" s="5"/>
      <c r="G23" s="50"/>
      <c r="H23" s="16"/>
      <c r="I23" s="50"/>
      <c r="J23" s="16"/>
      <c r="K23" s="50"/>
      <c r="L23" s="16"/>
    </row>
    <row r="24" spans="1:12" ht="9.9499999999999993" customHeight="1" x14ac:dyDescent="0.2">
      <c r="A24" s="5"/>
      <c r="B24" s="5"/>
      <c r="C24" s="5"/>
      <c r="D24" s="5"/>
      <c r="E24" s="5"/>
      <c r="F24" s="5"/>
      <c r="G24" s="49"/>
      <c r="H24" s="49"/>
      <c r="I24" s="51"/>
      <c r="J24" s="49"/>
      <c r="K24" s="51"/>
      <c r="L24" s="16"/>
    </row>
    <row r="25" spans="1:12" x14ac:dyDescent="0.2">
      <c r="G25" s="51"/>
      <c r="H25" s="49"/>
      <c r="I25" s="51"/>
      <c r="J25" s="49"/>
      <c r="K25" s="51"/>
      <c r="L25" s="16"/>
    </row>
    <row r="26" spans="1:12" x14ac:dyDescent="0.2">
      <c r="G26" s="51"/>
      <c r="H26" s="49"/>
      <c r="I26" s="51"/>
      <c r="J26" s="49"/>
      <c r="K26" s="51"/>
      <c r="L26" s="16"/>
    </row>
    <row r="27" spans="1:12" x14ac:dyDescent="0.2">
      <c r="G27" s="51"/>
      <c r="H27" s="49"/>
      <c r="I27" s="51"/>
      <c r="J27" s="49"/>
      <c r="K27" s="51"/>
      <c r="L27" s="16"/>
    </row>
    <row r="28" spans="1:12" x14ac:dyDescent="0.2">
      <c r="G28" s="51"/>
      <c r="H28" s="49"/>
      <c r="I28" s="51"/>
      <c r="J28" s="49"/>
      <c r="K28" s="51"/>
      <c r="L28" s="16"/>
    </row>
    <row r="29" spans="1:12" x14ac:dyDescent="0.2">
      <c r="G29" s="51"/>
      <c r="H29" s="49"/>
      <c r="I29" s="51"/>
      <c r="J29" s="49"/>
      <c r="K29" s="51"/>
      <c r="L29" s="16"/>
    </row>
    <row r="30" spans="1:12" x14ac:dyDescent="0.2">
      <c r="G30" s="51"/>
      <c r="H30" s="49"/>
      <c r="I30" s="51"/>
      <c r="J30" s="49"/>
      <c r="K30" s="51"/>
      <c r="L30" s="16"/>
    </row>
    <row r="31" spans="1:12" x14ac:dyDescent="0.2">
      <c r="G31" s="51"/>
      <c r="H31" s="49"/>
      <c r="I31" s="51"/>
      <c r="J31" s="49"/>
      <c r="K31" s="51"/>
      <c r="L31" s="16"/>
    </row>
    <row r="32" spans="1:12" x14ac:dyDescent="0.2">
      <c r="G32" s="51"/>
      <c r="H32" s="49"/>
      <c r="I32" s="51"/>
      <c r="J32" s="49"/>
      <c r="K32" s="51"/>
      <c r="L32" s="16"/>
    </row>
    <row r="33" spans="7:12" x14ac:dyDescent="0.2">
      <c r="G33" s="51"/>
      <c r="H33" s="49"/>
      <c r="I33" s="51"/>
      <c r="J33" s="49"/>
      <c r="K33" s="51"/>
      <c r="L33" s="16"/>
    </row>
    <row r="34" spans="7:12" x14ac:dyDescent="0.2">
      <c r="G34" s="51"/>
      <c r="H34" s="49"/>
      <c r="I34" s="51"/>
      <c r="J34" s="49"/>
      <c r="K34" s="51"/>
      <c r="L34" s="16"/>
    </row>
    <row r="35" spans="7:12" x14ac:dyDescent="0.2">
      <c r="G35" s="50"/>
      <c r="H35" s="16"/>
      <c r="I35" s="50"/>
      <c r="J35" s="16"/>
      <c r="K35" s="50"/>
      <c r="L35" s="16"/>
    </row>
    <row r="36" spans="7:12" x14ac:dyDescent="0.2">
      <c r="G36" s="50"/>
      <c r="H36" s="16"/>
      <c r="I36" s="50"/>
      <c r="J36" s="16"/>
      <c r="K36" s="50"/>
      <c r="L36" s="16"/>
    </row>
    <row r="37" spans="7:12" x14ac:dyDescent="0.2">
      <c r="G37" s="50"/>
      <c r="H37" s="16"/>
      <c r="I37" s="50"/>
      <c r="J37" s="16"/>
      <c r="K37" s="50"/>
      <c r="L37" s="16"/>
    </row>
    <row r="38" spans="7:12" x14ac:dyDescent="0.2">
      <c r="G38" s="50"/>
      <c r="H38" s="16"/>
      <c r="I38" s="50"/>
      <c r="J38" s="16"/>
      <c r="K38" s="50"/>
      <c r="L38" s="16"/>
    </row>
    <row r="39" spans="7:12" x14ac:dyDescent="0.2">
      <c r="G39" s="50"/>
      <c r="H39" s="16"/>
      <c r="I39" s="50"/>
      <c r="J39" s="16"/>
      <c r="K39" s="50"/>
      <c r="L39" s="16"/>
    </row>
    <row r="40" spans="7:12" x14ac:dyDescent="0.2">
      <c r="G40" s="50"/>
      <c r="H40" s="16"/>
      <c r="I40" s="50"/>
      <c r="J40" s="16"/>
      <c r="K40" s="50"/>
      <c r="L40" s="16"/>
    </row>
    <row r="41" spans="7:12" x14ac:dyDescent="0.2">
      <c r="G41" s="50"/>
      <c r="H41" s="16"/>
      <c r="I41" s="50"/>
      <c r="J41" s="16"/>
      <c r="K41" s="50"/>
      <c r="L41" s="16"/>
    </row>
    <row r="42" spans="7:12" x14ac:dyDescent="0.2">
      <c r="G42" s="50"/>
      <c r="H42" s="16"/>
      <c r="I42" s="50"/>
      <c r="J42" s="16"/>
      <c r="K42" s="50"/>
      <c r="L42" s="16"/>
    </row>
    <row r="43" spans="7:12" x14ac:dyDescent="0.2">
      <c r="G43" s="50"/>
      <c r="H43" s="16"/>
      <c r="I43" s="50"/>
      <c r="J43" s="16"/>
      <c r="K43" s="50"/>
      <c r="L43" s="16"/>
    </row>
    <row r="44" spans="7:12" x14ac:dyDescent="0.2">
      <c r="G44" s="50"/>
      <c r="H44" s="16"/>
      <c r="I44" s="50"/>
      <c r="J44" s="16"/>
      <c r="K44" s="50"/>
      <c r="L44" s="16"/>
    </row>
    <row r="45" spans="7:12" x14ac:dyDescent="0.2">
      <c r="G45" s="50"/>
      <c r="H45" s="16"/>
      <c r="I45" s="50"/>
      <c r="J45" s="16"/>
      <c r="K45" s="50"/>
      <c r="L45" s="16"/>
    </row>
    <row r="46" spans="7:12" x14ac:dyDescent="0.2">
      <c r="G46" s="50"/>
      <c r="H46" s="16"/>
      <c r="I46" s="50"/>
      <c r="J46" s="16"/>
      <c r="K46" s="50"/>
      <c r="L46" s="16"/>
    </row>
    <row r="47" spans="7:12" x14ac:dyDescent="0.2">
      <c r="G47" s="50"/>
      <c r="H47" s="16"/>
      <c r="I47" s="50"/>
      <c r="J47" s="16"/>
      <c r="K47" s="50"/>
      <c r="L47" s="16"/>
    </row>
    <row r="48" spans="7:12" x14ac:dyDescent="0.2">
      <c r="G48" s="50"/>
      <c r="H48" s="16"/>
      <c r="I48" s="50"/>
      <c r="J48" s="16"/>
      <c r="K48" s="50"/>
      <c r="L48" s="16"/>
    </row>
    <row r="49" spans="7:12" x14ac:dyDescent="0.2">
      <c r="G49" s="50"/>
      <c r="H49" s="16"/>
      <c r="I49" s="50"/>
      <c r="J49" s="16"/>
      <c r="K49" s="50"/>
      <c r="L49" s="16"/>
    </row>
    <row r="50" spans="7:12" x14ac:dyDescent="0.2">
      <c r="G50" s="50"/>
      <c r="H50" s="16"/>
      <c r="I50" s="50"/>
      <c r="J50" s="16"/>
      <c r="K50" s="50"/>
      <c r="L50" s="16"/>
    </row>
    <row r="51" spans="7:12" x14ac:dyDescent="0.2">
      <c r="G51" s="50"/>
      <c r="H51" s="16"/>
      <c r="I51" s="50"/>
      <c r="J51" s="16"/>
      <c r="K51" s="50"/>
      <c r="L51" s="16"/>
    </row>
    <row r="52" spans="7:12" x14ac:dyDescent="0.2">
      <c r="G52" s="50"/>
      <c r="H52" s="16"/>
      <c r="I52" s="50"/>
      <c r="J52" s="16"/>
      <c r="K52" s="50"/>
      <c r="L52" s="16"/>
    </row>
    <row r="53" spans="7:12" x14ac:dyDescent="0.2">
      <c r="G53" s="50"/>
      <c r="H53" s="16"/>
      <c r="I53" s="50"/>
      <c r="J53" s="16"/>
      <c r="K53" s="50"/>
      <c r="L53" s="16"/>
    </row>
    <row r="54" spans="7:12" x14ac:dyDescent="0.2">
      <c r="G54" s="50"/>
      <c r="H54" s="16"/>
      <c r="I54" s="50"/>
      <c r="J54" s="16"/>
      <c r="K54" s="50"/>
      <c r="L54" s="16"/>
    </row>
    <row r="55" spans="7:12" x14ac:dyDescent="0.2">
      <c r="G55" s="50"/>
      <c r="H55" s="16"/>
      <c r="I55" s="50"/>
      <c r="J55" s="16"/>
      <c r="K55" s="50"/>
      <c r="L55" s="16"/>
    </row>
    <row r="56" spans="7:12" x14ac:dyDescent="0.2">
      <c r="G56" s="50"/>
      <c r="H56" s="16"/>
      <c r="I56" s="50"/>
      <c r="J56" s="16"/>
      <c r="K56" s="50"/>
      <c r="L56" s="16"/>
    </row>
    <row r="57" spans="7:12" x14ac:dyDescent="0.2">
      <c r="G57" s="50"/>
      <c r="H57" s="16"/>
      <c r="I57" s="50"/>
      <c r="J57" s="16"/>
      <c r="K57" s="50"/>
      <c r="L57" s="16"/>
    </row>
    <row r="58" spans="7:12" x14ac:dyDescent="0.2">
      <c r="G58" s="50"/>
      <c r="H58" s="16"/>
      <c r="I58" s="50"/>
      <c r="J58" s="16"/>
      <c r="K58" s="50"/>
      <c r="L58" s="16"/>
    </row>
    <row r="59" spans="7:12" x14ac:dyDescent="0.2">
      <c r="G59" s="50"/>
      <c r="H59" s="16"/>
      <c r="I59" s="50"/>
      <c r="J59" s="16"/>
      <c r="K59" s="50"/>
      <c r="L59" s="16"/>
    </row>
    <row r="60" spans="7:12" x14ac:dyDescent="0.2">
      <c r="G60" s="50"/>
      <c r="H60" s="16"/>
      <c r="I60" s="50"/>
      <c r="J60" s="16"/>
      <c r="K60" s="50"/>
      <c r="L60" s="16"/>
    </row>
    <row r="61" spans="7:12" x14ac:dyDescent="0.2">
      <c r="G61" s="50"/>
      <c r="H61" s="16"/>
      <c r="I61" s="50"/>
      <c r="J61" s="16"/>
      <c r="K61" s="50"/>
      <c r="L61" s="16"/>
    </row>
    <row r="62" spans="7:12" x14ac:dyDescent="0.2">
      <c r="G62" s="50"/>
      <c r="H62" s="16"/>
      <c r="I62" s="50"/>
      <c r="J62" s="16"/>
      <c r="K62" s="50"/>
      <c r="L62" s="16"/>
    </row>
    <row r="63" spans="7:12" x14ac:dyDescent="0.2">
      <c r="G63" s="50"/>
      <c r="H63" s="16"/>
      <c r="I63" s="50"/>
      <c r="J63" s="16"/>
      <c r="K63" s="50"/>
      <c r="L63" s="16"/>
    </row>
    <row r="64" spans="7:12" x14ac:dyDescent="0.2">
      <c r="G64" s="50"/>
      <c r="H64" s="16"/>
      <c r="I64" s="50"/>
      <c r="J64" s="16"/>
      <c r="K64" s="50"/>
      <c r="L64" s="16"/>
    </row>
    <row r="65" spans="7:12" x14ac:dyDescent="0.2">
      <c r="G65" s="50"/>
      <c r="H65" s="16"/>
      <c r="I65" s="50"/>
      <c r="J65" s="16"/>
      <c r="K65" s="50"/>
      <c r="L65" s="16"/>
    </row>
    <row r="66" spans="7:12" x14ac:dyDescent="0.2">
      <c r="G66" s="50"/>
      <c r="H66" s="16"/>
      <c r="I66" s="50"/>
      <c r="J66" s="16"/>
      <c r="K66" s="50"/>
      <c r="L66" s="16"/>
    </row>
    <row r="67" spans="7:12" x14ac:dyDescent="0.2">
      <c r="G67" s="50"/>
      <c r="H67" s="16"/>
      <c r="I67" s="50"/>
      <c r="J67" s="16"/>
      <c r="K67" s="50"/>
      <c r="L67" s="16"/>
    </row>
    <row r="68" spans="7:12" x14ac:dyDescent="0.2">
      <c r="G68" s="50"/>
      <c r="H68" s="16"/>
      <c r="I68" s="50"/>
      <c r="J68" s="16"/>
      <c r="K68" s="50"/>
      <c r="L68" s="16"/>
    </row>
    <row r="69" spans="7:12" x14ac:dyDescent="0.2">
      <c r="G69" s="50"/>
      <c r="H69" s="16"/>
      <c r="I69" s="50"/>
      <c r="J69" s="16"/>
      <c r="K69" s="50"/>
      <c r="L69" s="16"/>
    </row>
    <row r="70" spans="7:12" x14ac:dyDescent="0.2">
      <c r="G70" s="50"/>
      <c r="H70" s="16"/>
      <c r="I70" s="50"/>
      <c r="J70" s="16"/>
      <c r="K70" s="50"/>
      <c r="L70" s="16"/>
    </row>
    <row r="71" spans="7:12" x14ac:dyDescent="0.2">
      <c r="G71" s="50"/>
      <c r="H71" s="16"/>
      <c r="I71" s="50"/>
      <c r="J71" s="16"/>
      <c r="K71" s="50"/>
      <c r="L71" s="16"/>
    </row>
    <row r="72" spans="7:12" x14ac:dyDescent="0.2">
      <c r="G72" s="50"/>
      <c r="H72" s="16"/>
      <c r="I72" s="50"/>
      <c r="J72" s="16"/>
      <c r="K72" s="50"/>
      <c r="L72" s="16"/>
    </row>
    <row r="73" spans="7:12" x14ac:dyDescent="0.2">
      <c r="G73" s="50"/>
      <c r="H73" s="16"/>
      <c r="I73" s="50"/>
      <c r="J73" s="16"/>
      <c r="K73" s="50"/>
      <c r="L73" s="16"/>
    </row>
    <row r="74" spans="7:12" x14ac:dyDescent="0.2">
      <c r="G74" s="50"/>
      <c r="H74" s="16"/>
      <c r="I74" s="50"/>
      <c r="J74" s="16"/>
      <c r="K74" s="50"/>
      <c r="L74" s="16"/>
    </row>
    <row r="75" spans="7:12" x14ac:dyDescent="0.2">
      <c r="G75" s="50"/>
      <c r="H75" s="16"/>
      <c r="I75" s="50"/>
      <c r="J75" s="16"/>
      <c r="K75" s="50"/>
      <c r="L75" s="16"/>
    </row>
    <row r="76" spans="7:12" x14ac:dyDescent="0.2">
      <c r="G76" s="50"/>
      <c r="H76" s="16"/>
      <c r="I76" s="50"/>
      <c r="J76" s="16"/>
      <c r="K76" s="50"/>
      <c r="L76" s="16"/>
    </row>
    <row r="77" spans="7:12" x14ac:dyDescent="0.2">
      <c r="G77" s="50"/>
      <c r="H77" s="16"/>
      <c r="I77" s="50"/>
      <c r="J77" s="16"/>
      <c r="K77" s="50"/>
      <c r="L77" s="16"/>
    </row>
    <row r="78" spans="7:12" x14ac:dyDescent="0.2">
      <c r="G78" s="50"/>
      <c r="H78" s="16"/>
      <c r="I78" s="50"/>
      <c r="J78" s="16"/>
      <c r="K78" s="50"/>
      <c r="L78" s="16"/>
    </row>
    <row r="79" spans="7:12" x14ac:dyDescent="0.2">
      <c r="G79" s="50"/>
      <c r="H79" s="16"/>
      <c r="I79" s="50"/>
      <c r="J79" s="16"/>
      <c r="K79" s="50"/>
      <c r="L79" s="16"/>
    </row>
    <row r="80" spans="7:12" x14ac:dyDescent="0.2">
      <c r="G80" s="50"/>
      <c r="H80" s="16"/>
      <c r="I80" s="50"/>
      <c r="J80" s="16"/>
      <c r="K80" s="50"/>
      <c r="L80" s="16"/>
    </row>
    <row r="81" spans="7:12" x14ac:dyDescent="0.2">
      <c r="G81" s="50"/>
      <c r="H81" s="16"/>
      <c r="I81" s="50"/>
      <c r="J81" s="16"/>
      <c r="K81" s="50"/>
      <c r="L81" s="16"/>
    </row>
    <row r="82" spans="7:12" x14ac:dyDescent="0.2">
      <c r="G82" s="50"/>
      <c r="H82" s="16"/>
      <c r="I82" s="50"/>
      <c r="J82" s="16"/>
      <c r="K82" s="50"/>
      <c r="L82" s="16"/>
    </row>
    <row r="83" spans="7:12" x14ac:dyDescent="0.2">
      <c r="G83" s="50"/>
      <c r="H83" s="16"/>
      <c r="I83" s="50"/>
      <c r="J83" s="16"/>
      <c r="K83" s="50"/>
      <c r="L83" s="16"/>
    </row>
    <row r="84" spans="7:12" x14ac:dyDescent="0.2">
      <c r="G84" s="50"/>
      <c r="H84" s="16"/>
      <c r="I84" s="50"/>
      <c r="J84" s="16"/>
      <c r="K84" s="50"/>
      <c r="L84" s="16"/>
    </row>
    <row r="85" spans="7:12" x14ac:dyDescent="0.2">
      <c r="G85" s="50"/>
      <c r="H85" s="16"/>
      <c r="I85" s="50"/>
      <c r="J85" s="16"/>
      <c r="K85" s="50"/>
      <c r="L85" s="16"/>
    </row>
    <row r="86" spans="7:12" x14ac:dyDescent="0.2">
      <c r="G86" s="50"/>
      <c r="H86" s="16"/>
      <c r="I86" s="50"/>
      <c r="J86" s="16"/>
      <c r="K86" s="50"/>
      <c r="L86" s="16"/>
    </row>
    <row r="87" spans="7:12" x14ac:dyDescent="0.2">
      <c r="G87" s="50"/>
      <c r="H87" s="16"/>
      <c r="I87" s="50"/>
      <c r="J87" s="16"/>
      <c r="K87" s="50"/>
      <c r="L87" s="16"/>
    </row>
    <row r="88" spans="7:12" x14ac:dyDescent="0.2">
      <c r="G88" s="50"/>
      <c r="H88" s="16"/>
      <c r="I88" s="50"/>
      <c r="J88" s="16"/>
      <c r="K88" s="50"/>
      <c r="L88" s="16"/>
    </row>
    <row r="89" spans="7:12" x14ac:dyDescent="0.2">
      <c r="G89" s="50"/>
      <c r="H89" s="16"/>
      <c r="I89" s="50"/>
      <c r="J89" s="16"/>
      <c r="K89" s="50"/>
      <c r="L89" s="16"/>
    </row>
    <row r="90" spans="7:12" x14ac:dyDescent="0.2">
      <c r="G90" s="50"/>
      <c r="H90" s="16"/>
      <c r="I90" s="50"/>
      <c r="J90" s="16"/>
      <c r="K90" s="50"/>
      <c r="L90" s="16"/>
    </row>
    <row r="91" spans="7:12" x14ac:dyDescent="0.2">
      <c r="G91" s="50"/>
      <c r="H91" s="16"/>
      <c r="I91" s="50"/>
      <c r="J91" s="16"/>
      <c r="K91" s="50"/>
      <c r="L91" s="16"/>
    </row>
    <row r="92" spans="7:12" x14ac:dyDescent="0.2">
      <c r="G92" s="50"/>
      <c r="H92" s="16"/>
      <c r="I92" s="50"/>
      <c r="J92" s="16"/>
      <c r="K92" s="50"/>
      <c r="L92" s="16"/>
    </row>
    <row r="93" spans="7:12" x14ac:dyDescent="0.2">
      <c r="G93" s="50"/>
      <c r="H93" s="16"/>
      <c r="I93" s="50"/>
      <c r="J93" s="16"/>
      <c r="K93" s="50"/>
      <c r="L93" s="16"/>
    </row>
    <row r="94" spans="7:12" x14ac:dyDescent="0.2">
      <c r="G94" s="50"/>
      <c r="H94" s="16"/>
      <c r="I94" s="50"/>
      <c r="J94" s="16"/>
      <c r="K94" s="50"/>
      <c r="L94" s="16"/>
    </row>
    <row r="95" spans="7:12" x14ac:dyDescent="0.2">
      <c r="G95" s="50"/>
      <c r="H95" s="16"/>
      <c r="I95" s="50"/>
      <c r="J95" s="16"/>
      <c r="K95" s="50"/>
      <c r="L95" s="16"/>
    </row>
    <row r="96" spans="7:12" x14ac:dyDescent="0.2">
      <c r="G96" s="50"/>
      <c r="H96" s="16"/>
      <c r="I96" s="50"/>
      <c r="J96" s="16"/>
      <c r="K96" s="50"/>
      <c r="L96" s="16"/>
    </row>
    <row r="97" spans="7:12" x14ac:dyDescent="0.2">
      <c r="G97" s="50"/>
      <c r="H97" s="16"/>
      <c r="I97" s="50"/>
      <c r="J97" s="16"/>
      <c r="K97" s="50"/>
      <c r="L97" s="16"/>
    </row>
    <row r="98" spans="7:12" x14ac:dyDescent="0.2">
      <c r="G98" s="50"/>
      <c r="H98" s="16"/>
      <c r="I98" s="50"/>
      <c r="J98" s="16"/>
      <c r="K98" s="50"/>
      <c r="L98" s="16"/>
    </row>
    <row r="99" spans="7:12" x14ac:dyDescent="0.2">
      <c r="G99" s="50"/>
      <c r="H99" s="16"/>
      <c r="I99" s="50"/>
      <c r="J99" s="16"/>
      <c r="K99" s="50"/>
      <c r="L99" s="16"/>
    </row>
    <row r="100" spans="7:12" x14ac:dyDescent="0.2">
      <c r="G100" s="50"/>
      <c r="H100" s="16"/>
      <c r="I100" s="50"/>
      <c r="J100" s="16"/>
      <c r="K100" s="50"/>
      <c r="L100" s="16"/>
    </row>
    <row r="101" spans="7:12" x14ac:dyDescent="0.2">
      <c r="G101" s="50"/>
      <c r="H101" s="16"/>
      <c r="I101" s="50"/>
      <c r="J101" s="16"/>
      <c r="K101" s="50"/>
      <c r="L101" s="16"/>
    </row>
    <row r="102" spans="7:12" x14ac:dyDescent="0.2">
      <c r="G102" s="50"/>
      <c r="H102" s="16"/>
      <c r="I102" s="50"/>
      <c r="J102" s="16"/>
      <c r="K102" s="50"/>
      <c r="L102" s="16"/>
    </row>
    <row r="103" spans="7:12" x14ac:dyDescent="0.2">
      <c r="G103" s="50"/>
      <c r="H103" s="16"/>
      <c r="I103" s="50"/>
      <c r="J103" s="16"/>
      <c r="K103" s="50"/>
      <c r="L103" s="16"/>
    </row>
    <row r="104" spans="7:12" x14ac:dyDescent="0.2">
      <c r="G104" s="50"/>
      <c r="H104" s="16"/>
      <c r="I104" s="50"/>
      <c r="J104" s="16"/>
      <c r="K104" s="50"/>
      <c r="L104" s="16"/>
    </row>
    <row r="105" spans="7:12" x14ac:dyDescent="0.2">
      <c r="G105" s="50"/>
      <c r="H105" s="16"/>
      <c r="I105" s="50"/>
      <c r="J105" s="16"/>
      <c r="K105" s="50"/>
      <c r="L105" s="16"/>
    </row>
    <row r="106" spans="7:12" x14ac:dyDescent="0.2">
      <c r="G106" s="50"/>
      <c r="H106" s="16"/>
      <c r="I106" s="50"/>
      <c r="J106" s="16"/>
      <c r="K106" s="50"/>
      <c r="L106" s="16"/>
    </row>
    <row r="107" spans="7:12" x14ac:dyDescent="0.2">
      <c r="G107" s="50"/>
      <c r="H107" s="16"/>
      <c r="I107" s="50"/>
      <c r="J107" s="16"/>
      <c r="K107" s="50"/>
      <c r="L107" s="16"/>
    </row>
    <row r="108" spans="7:12" x14ac:dyDescent="0.2">
      <c r="G108" s="50"/>
      <c r="H108" s="16"/>
      <c r="I108" s="50"/>
      <c r="J108" s="16"/>
      <c r="K108" s="50"/>
      <c r="L108" s="16"/>
    </row>
    <row r="109" spans="7:12" x14ac:dyDescent="0.2">
      <c r="G109" s="50"/>
      <c r="H109" s="16"/>
      <c r="I109" s="50"/>
      <c r="J109" s="16"/>
      <c r="K109" s="50"/>
      <c r="L109" s="16"/>
    </row>
    <row r="110" spans="7:12" x14ac:dyDescent="0.2">
      <c r="G110" s="50"/>
      <c r="H110" s="16"/>
      <c r="I110" s="50"/>
      <c r="J110" s="16"/>
      <c r="K110" s="50"/>
      <c r="L110" s="16"/>
    </row>
    <row r="111" spans="7:12" x14ac:dyDescent="0.2">
      <c r="G111" s="50"/>
      <c r="H111" s="16"/>
      <c r="I111" s="50"/>
      <c r="J111" s="16"/>
      <c r="K111" s="50"/>
      <c r="L111" s="16"/>
    </row>
    <row r="112" spans="7:12" x14ac:dyDescent="0.2">
      <c r="G112" s="50"/>
      <c r="H112" s="16"/>
      <c r="I112" s="50"/>
      <c r="J112" s="16"/>
      <c r="K112" s="50"/>
      <c r="L112" s="16"/>
    </row>
    <row r="113" spans="7:12" x14ac:dyDescent="0.2">
      <c r="G113" s="50"/>
      <c r="H113" s="16"/>
      <c r="I113" s="50"/>
      <c r="J113" s="16"/>
      <c r="K113" s="50"/>
      <c r="L113" s="16"/>
    </row>
    <row r="114" spans="7:12" x14ac:dyDescent="0.2">
      <c r="G114" s="50"/>
      <c r="H114" s="16"/>
      <c r="I114" s="50"/>
      <c r="J114" s="16"/>
      <c r="K114" s="50"/>
      <c r="L114" s="16"/>
    </row>
    <row r="115" spans="7:12" x14ac:dyDescent="0.2">
      <c r="G115" s="50"/>
      <c r="H115" s="16"/>
      <c r="I115" s="50"/>
      <c r="J115" s="16"/>
      <c r="K115" s="50"/>
      <c r="L115" s="16"/>
    </row>
    <row r="116" spans="7:12" x14ac:dyDescent="0.2">
      <c r="G116" s="50"/>
      <c r="H116" s="16"/>
      <c r="I116" s="50"/>
      <c r="J116" s="16"/>
      <c r="K116" s="50"/>
      <c r="L116" s="16"/>
    </row>
    <row r="117" spans="7:12" x14ac:dyDescent="0.2">
      <c r="G117" s="50"/>
      <c r="H117" s="16"/>
      <c r="I117" s="50"/>
      <c r="J117" s="16"/>
      <c r="K117" s="50"/>
      <c r="L117" s="16"/>
    </row>
    <row r="118" spans="7:12" x14ac:dyDescent="0.2">
      <c r="G118" s="50"/>
      <c r="H118" s="16"/>
      <c r="I118" s="50"/>
      <c r="J118" s="16"/>
      <c r="K118" s="50"/>
      <c r="L118" s="16"/>
    </row>
    <row r="119" spans="7:12" x14ac:dyDescent="0.2">
      <c r="G119" s="50"/>
      <c r="H119" s="16"/>
      <c r="I119" s="50"/>
      <c r="J119" s="16"/>
      <c r="K119" s="50"/>
      <c r="L119" s="16"/>
    </row>
    <row r="120" spans="7:12" x14ac:dyDescent="0.2">
      <c r="G120" s="50"/>
      <c r="H120" s="16"/>
      <c r="I120" s="50"/>
      <c r="J120" s="16"/>
      <c r="K120" s="50"/>
      <c r="L120" s="16"/>
    </row>
    <row r="121" spans="7:12" x14ac:dyDescent="0.2">
      <c r="G121" s="50"/>
      <c r="H121" s="16"/>
      <c r="I121" s="50"/>
      <c r="J121" s="16"/>
      <c r="K121" s="50"/>
      <c r="L121" s="16"/>
    </row>
    <row r="122" spans="7:12" x14ac:dyDescent="0.2">
      <c r="G122" s="50"/>
      <c r="H122" s="16"/>
      <c r="I122" s="50"/>
      <c r="J122" s="16"/>
      <c r="K122" s="50"/>
      <c r="L122" s="16"/>
    </row>
    <row r="123" spans="7:12" x14ac:dyDescent="0.2">
      <c r="G123" s="50"/>
      <c r="H123" s="16"/>
      <c r="I123" s="50"/>
      <c r="J123" s="16"/>
      <c r="K123" s="50"/>
      <c r="L123" s="16"/>
    </row>
    <row r="124" spans="7:12" x14ac:dyDescent="0.2">
      <c r="G124" s="50"/>
      <c r="H124" s="16"/>
      <c r="I124" s="50"/>
      <c r="J124" s="16"/>
      <c r="K124" s="50"/>
      <c r="L124" s="16"/>
    </row>
    <row r="125" spans="7:12" x14ac:dyDescent="0.2">
      <c r="G125" s="50"/>
      <c r="H125" s="16"/>
      <c r="I125" s="50"/>
      <c r="J125" s="16"/>
      <c r="K125" s="50"/>
      <c r="L125" s="16"/>
    </row>
    <row r="126" spans="7:12" x14ac:dyDescent="0.2">
      <c r="G126" s="50"/>
      <c r="H126" s="16"/>
      <c r="I126" s="50"/>
      <c r="J126" s="16"/>
      <c r="K126" s="50"/>
      <c r="L126" s="16"/>
    </row>
    <row r="127" spans="7:12" x14ac:dyDescent="0.2">
      <c r="G127" s="50"/>
      <c r="H127" s="16"/>
      <c r="I127" s="50"/>
      <c r="J127" s="16"/>
      <c r="K127" s="50"/>
      <c r="L127" s="16"/>
    </row>
    <row r="128" spans="7:12" x14ac:dyDescent="0.2">
      <c r="G128" s="50"/>
      <c r="H128" s="16"/>
      <c r="I128" s="50"/>
      <c r="J128" s="16"/>
      <c r="K128" s="50"/>
      <c r="L128" s="16"/>
    </row>
    <row r="129" spans="7:12" x14ac:dyDescent="0.2">
      <c r="G129" s="50"/>
      <c r="H129" s="16"/>
      <c r="I129" s="50"/>
      <c r="J129" s="16"/>
      <c r="K129" s="50"/>
      <c r="L129" s="16"/>
    </row>
    <row r="130" spans="7:12" x14ac:dyDescent="0.2">
      <c r="G130" s="50"/>
      <c r="H130" s="16"/>
      <c r="I130" s="50"/>
      <c r="J130" s="16"/>
      <c r="K130" s="50"/>
      <c r="L130" s="16"/>
    </row>
    <row r="131" spans="7:12" x14ac:dyDescent="0.2">
      <c r="G131" s="50"/>
      <c r="H131" s="16"/>
      <c r="I131" s="50"/>
      <c r="J131" s="16"/>
      <c r="K131" s="50"/>
      <c r="L131" s="16"/>
    </row>
    <row r="132" spans="7:12" x14ac:dyDescent="0.2">
      <c r="G132" s="50"/>
      <c r="H132" s="16"/>
      <c r="I132" s="50"/>
      <c r="J132" s="16"/>
      <c r="K132" s="50"/>
      <c r="L132" s="16"/>
    </row>
    <row r="133" spans="7:12" x14ac:dyDescent="0.2">
      <c r="G133" s="50"/>
      <c r="H133" s="16"/>
      <c r="I133" s="50"/>
      <c r="J133" s="16"/>
      <c r="K133" s="50"/>
      <c r="L133" s="16"/>
    </row>
    <row r="134" spans="7:12" x14ac:dyDescent="0.2">
      <c r="G134" s="50"/>
      <c r="H134" s="16"/>
      <c r="I134" s="50"/>
      <c r="J134" s="16"/>
      <c r="K134" s="50"/>
      <c r="L134" s="16"/>
    </row>
    <row r="135" spans="7:12" x14ac:dyDescent="0.2">
      <c r="G135" s="50"/>
      <c r="H135" s="16"/>
      <c r="I135" s="50"/>
      <c r="J135" s="16"/>
      <c r="K135" s="50"/>
      <c r="L135" s="16"/>
    </row>
    <row r="136" spans="7:12" x14ac:dyDescent="0.2">
      <c r="G136" s="50"/>
      <c r="H136" s="16"/>
      <c r="I136" s="50"/>
      <c r="J136" s="16"/>
      <c r="K136" s="50"/>
      <c r="L136" s="16"/>
    </row>
    <row r="137" spans="7:12" x14ac:dyDescent="0.2">
      <c r="G137" s="50"/>
      <c r="H137" s="16"/>
      <c r="I137" s="50"/>
      <c r="J137" s="16"/>
      <c r="K137" s="50"/>
      <c r="L137" s="16"/>
    </row>
    <row r="138" spans="7:12" x14ac:dyDescent="0.2">
      <c r="G138" s="50"/>
      <c r="H138" s="16"/>
      <c r="I138" s="50"/>
      <c r="J138" s="16"/>
      <c r="K138" s="50"/>
      <c r="L138" s="16"/>
    </row>
    <row r="139" spans="7:12" x14ac:dyDescent="0.2">
      <c r="G139" s="50"/>
      <c r="H139" s="16"/>
      <c r="I139" s="50"/>
      <c r="J139" s="16"/>
      <c r="K139" s="50"/>
      <c r="L139" s="16"/>
    </row>
    <row r="140" spans="7:12" x14ac:dyDescent="0.2">
      <c r="G140" s="50"/>
      <c r="H140" s="16"/>
      <c r="I140" s="50"/>
      <c r="J140" s="16"/>
      <c r="K140" s="50"/>
      <c r="L140" s="16"/>
    </row>
    <row r="141" spans="7:12" x14ac:dyDescent="0.2">
      <c r="G141" s="50"/>
      <c r="H141" s="16"/>
      <c r="I141" s="50"/>
      <c r="J141" s="16"/>
      <c r="K141" s="50"/>
      <c r="L141" s="16"/>
    </row>
    <row r="142" spans="7:12" x14ac:dyDescent="0.2">
      <c r="G142" s="50"/>
      <c r="H142" s="16"/>
      <c r="I142" s="50"/>
      <c r="J142" s="16"/>
      <c r="K142" s="50"/>
      <c r="L142" s="16"/>
    </row>
    <row r="143" spans="7:12" x14ac:dyDescent="0.2">
      <c r="G143" s="50"/>
      <c r="H143" s="16"/>
      <c r="I143" s="50"/>
      <c r="J143" s="16"/>
      <c r="K143" s="50"/>
      <c r="L143" s="16"/>
    </row>
    <row r="144" spans="7:12" x14ac:dyDescent="0.2">
      <c r="G144" s="50"/>
      <c r="H144" s="16"/>
      <c r="I144" s="50"/>
      <c r="J144" s="16"/>
      <c r="K144" s="50"/>
      <c r="L144" s="16"/>
    </row>
    <row r="145" spans="7:12" x14ac:dyDescent="0.2">
      <c r="G145" s="50"/>
      <c r="H145" s="16"/>
      <c r="I145" s="50"/>
      <c r="J145" s="16"/>
      <c r="K145" s="50"/>
      <c r="L145" s="16"/>
    </row>
    <row r="146" spans="7:12" x14ac:dyDescent="0.2">
      <c r="G146" s="50"/>
      <c r="H146" s="16"/>
      <c r="I146" s="50"/>
      <c r="J146" s="16"/>
      <c r="K146" s="50"/>
      <c r="L146" s="16"/>
    </row>
    <row r="147" spans="7:12" x14ac:dyDescent="0.2">
      <c r="G147" s="50"/>
      <c r="H147" s="16"/>
      <c r="I147" s="50"/>
      <c r="J147" s="16"/>
      <c r="K147" s="50"/>
      <c r="L147" s="16"/>
    </row>
    <row r="148" spans="7:12" x14ac:dyDescent="0.2">
      <c r="G148" s="50"/>
      <c r="H148" s="16"/>
      <c r="I148" s="50"/>
      <c r="J148" s="16"/>
      <c r="K148" s="50"/>
      <c r="L148" s="16"/>
    </row>
    <row r="149" spans="7:12" x14ac:dyDescent="0.2">
      <c r="G149" s="50"/>
      <c r="H149" s="16"/>
      <c r="I149" s="50"/>
      <c r="J149" s="16"/>
      <c r="K149" s="50"/>
      <c r="L149" s="16"/>
    </row>
    <row r="150" spans="7:12" x14ac:dyDescent="0.2">
      <c r="G150" s="50"/>
      <c r="H150" s="16"/>
      <c r="I150" s="50"/>
      <c r="J150" s="16"/>
      <c r="K150" s="50"/>
      <c r="L150" s="16"/>
    </row>
    <row r="151" spans="7:12" x14ac:dyDescent="0.2">
      <c r="G151" s="50"/>
      <c r="H151" s="16"/>
      <c r="I151" s="50"/>
      <c r="J151" s="16"/>
      <c r="K151" s="50"/>
      <c r="L151" s="16"/>
    </row>
    <row r="152" spans="7:12" x14ac:dyDescent="0.2">
      <c r="G152" s="50"/>
      <c r="H152" s="16"/>
      <c r="I152" s="50"/>
      <c r="J152" s="16"/>
      <c r="K152" s="50"/>
      <c r="L152" s="16"/>
    </row>
    <row r="153" spans="7:12" x14ac:dyDescent="0.2">
      <c r="G153" s="50"/>
      <c r="H153" s="16"/>
      <c r="I153" s="50"/>
      <c r="J153" s="16"/>
      <c r="K153" s="50"/>
      <c r="L153" s="16"/>
    </row>
    <row r="154" spans="7:12" x14ac:dyDescent="0.2">
      <c r="G154" s="50"/>
      <c r="H154" s="16"/>
      <c r="I154" s="50"/>
      <c r="J154" s="16"/>
      <c r="K154" s="50"/>
      <c r="L154" s="16"/>
    </row>
    <row r="155" spans="7:12" x14ac:dyDescent="0.2">
      <c r="G155" s="50"/>
      <c r="H155" s="16"/>
      <c r="I155" s="50"/>
      <c r="J155" s="16"/>
      <c r="K155" s="50"/>
      <c r="L155" s="16"/>
    </row>
    <row r="156" spans="7:12" x14ac:dyDescent="0.2">
      <c r="G156" s="50"/>
      <c r="H156" s="16"/>
      <c r="I156" s="50"/>
      <c r="J156" s="16"/>
      <c r="K156" s="50"/>
      <c r="L156" s="16"/>
    </row>
    <row r="157" spans="7:12" x14ac:dyDescent="0.2">
      <c r="G157" s="50"/>
      <c r="H157" s="16"/>
      <c r="I157" s="50"/>
      <c r="J157" s="16"/>
      <c r="K157" s="50"/>
      <c r="L157" s="16"/>
    </row>
    <row r="158" spans="7:12" x14ac:dyDescent="0.2">
      <c r="G158" s="50"/>
      <c r="H158" s="16"/>
      <c r="I158" s="50"/>
      <c r="J158" s="16"/>
      <c r="K158" s="50"/>
      <c r="L158" s="16"/>
    </row>
    <row r="159" spans="7:12" x14ac:dyDescent="0.2">
      <c r="G159" s="50"/>
      <c r="H159" s="16"/>
      <c r="I159" s="50"/>
      <c r="J159" s="16"/>
      <c r="K159" s="50"/>
      <c r="L159" s="16"/>
    </row>
    <row r="160" spans="7:12" x14ac:dyDescent="0.2">
      <c r="G160" s="50"/>
      <c r="H160" s="16"/>
      <c r="I160" s="50"/>
      <c r="J160" s="16"/>
      <c r="K160" s="50"/>
      <c r="L160" s="16"/>
    </row>
    <row r="161" spans="7:12" x14ac:dyDescent="0.2">
      <c r="G161" s="50"/>
      <c r="H161" s="16"/>
      <c r="I161" s="50"/>
      <c r="J161" s="16"/>
      <c r="K161" s="50"/>
      <c r="L161" s="16"/>
    </row>
    <row r="162" spans="7:12" x14ac:dyDescent="0.2">
      <c r="G162" s="50"/>
      <c r="H162" s="16"/>
      <c r="I162" s="50"/>
      <c r="J162" s="16"/>
      <c r="K162" s="50"/>
      <c r="L162" s="16"/>
    </row>
    <row r="163" spans="7:12" x14ac:dyDescent="0.2">
      <c r="G163" s="50"/>
      <c r="H163" s="16"/>
      <c r="I163" s="50"/>
      <c r="J163" s="16"/>
      <c r="K163" s="50"/>
      <c r="L163" s="16"/>
    </row>
    <row r="164" spans="7:12" x14ac:dyDescent="0.2">
      <c r="G164" s="50"/>
      <c r="H164" s="16"/>
      <c r="I164" s="50"/>
      <c r="J164" s="16"/>
      <c r="K164" s="50"/>
      <c r="L164" s="16"/>
    </row>
    <row r="165" spans="7:12" x14ac:dyDescent="0.2">
      <c r="G165" s="50"/>
      <c r="H165" s="16"/>
      <c r="I165" s="50"/>
      <c r="J165" s="16"/>
      <c r="K165" s="50"/>
      <c r="L165" s="16"/>
    </row>
    <row r="166" spans="7:12" x14ac:dyDescent="0.2">
      <c r="G166" s="50"/>
      <c r="H166" s="16"/>
      <c r="I166" s="50"/>
      <c r="J166" s="16"/>
      <c r="K166" s="50"/>
      <c r="L166" s="16"/>
    </row>
    <row r="167" spans="7:12" x14ac:dyDescent="0.2">
      <c r="G167" s="50"/>
      <c r="H167" s="16"/>
      <c r="I167" s="50"/>
      <c r="J167" s="16"/>
      <c r="K167" s="50"/>
      <c r="L167" s="16"/>
    </row>
    <row r="168" spans="7:12" x14ac:dyDescent="0.2">
      <c r="G168" s="50"/>
      <c r="H168" s="16"/>
      <c r="I168" s="50"/>
      <c r="J168" s="16"/>
      <c r="K168" s="50"/>
      <c r="L168" s="16"/>
    </row>
    <row r="169" spans="7:12" x14ac:dyDescent="0.2">
      <c r="G169" s="50"/>
      <c r="H169" s="16"/>
      <c r="I169" s="50"/>
      <c r="J169" s="16"/>
      <c r="K169" s="50"/>
      <c r="L169" s="16"/>
    </row>
    <row r="170" spans="7:12" x14ac:dyDescent="0.2">
      <c r="G170" s="50"/>
      <c r="H170" s="16"/>
      <c r="I170" s="50"/>
      <c r="J170" s="16"/>
      <c r="K170" s="50"/>
      <c r="L170" s="16"/>
    </row>
    <row r="171" spans="7:12" x14ac:dyDescent="0.2">
      <c r="G171" s="50"/>
      <c r="H171" s="16"/>
      <c r="I171" s="50"/>
      <c r="J171" s="16"/>
      <c r="K171" s="50"/>
      <c r="L171" s="16"/>
    </row>
    <row r="172" spans="7:12" x14ac:dyDescent="0.2">
      <c r="G172" s="50"/>
      <c r="H172" s="16"/>
      <c r="I172" s="50"/>
      <c r="J172" s="16"/>
      <c r="K172" s="50"/>
      <c r="L172" s="16"/>
    </row>
    <row r="173" spans="7:12" x14ac:dyDescent="0.2">
      <c r="G173" s="50"/>
      <c r="H173" s="16"/>
      <c r="I173" s="50"/>
      <c r="J173" s="16"/>
      <c r="K173" s="50"/>
      <c r="L173" s="16"/>
    </row>
    <row r="174" spans="7:12" x14ac:dyDescent="0.2">
      <c r="G174" s="50"/>
      <c r="H174" s="16"/>
      <c r="I174" s="50"/>
      <c r="J174" s="16"/>
      <c r="K174" s="50"/>
      <c r="L174" s="16"/>
    </row>
    <row r="175" spans="7:12" x14ac:dyDescent="0.2">
      <c r="G175" s="50"/>
      <c r="H175" s="16"/>
      <c r="I175" s="50"/>
      <c r="J175" s="16"/>
      <c r="K175" s="50"/>
      <c r="L175" s="16"/>
    </row>
    <row r="176" spans="7:12" x14ac:dyDescent="0.2">
      <c r="G176" s="50"/>
      <c r="H176" s="16"/>
      <c r="I176" s="50"/>
      <c r="J176" s="16"/>
      <c r="K176" s="50"/>
      <c r="L176" s="16"/>
    </row>
    <row r="177" spans="7:12" x14ac:dyDescent="0.2">
      <c r="G177" s="50"/>
      <c r="H177" s="16"/>
      <c r="I177" s="50"/>
      <c r="J177" s="16"/>
      <c r="K177" s="50"/>
      <c r="L177" s="16"/>
    </row>
    <row r="178" spans="7:12" x14ac:dyDescent="0.2">
      <c r="G178" s="50"/>
      <c r="H178" s="16"/>
      <c r="I178" s="50"/>
      <c r="J178" s="16"/>
      <c r="K178" s="50"/>
      <c r="L178" s="16"/>
    </row>
    <row r="179" spans="7:12" x14ac:dyDescent="0.2">
      <c r="G179" s="50"/>
      <c r="H179" s="16"/>
      <c r="I179" s="50"/>
      <c r="J179" s="16"/>
      <c r="K179" s="50"/>
      <c r="L179" s="16"/>
    </row>
    <row r="180" spans="7:12" x14ac:dyDescent="0.2">
      <c r="G180" s="50"/>
      <c r="H180" s="16"/>
      <c r="I180" s="50"/>
      <c r="J180" s="16"/>
      <c r="K180" s="50"/>
      <c r="L180" s="16"/>
    </row>
    <row r="181" spans="7:12" x14ac:dyDescent="0.2">
      <c r="G181" s="50"/>
      <c r="H181" s="16"/>
      <c r="I181" s="50"/>
      <c r="J181" s="16"/>
      <c r="K181" s="50"/>
      <c r="L181" s="16"/>
    </row>
    <row r="182" spans="7:12" x14ac:dyDescent="0.2">
      <c r="G182" s="50"/>
      <c r="H182" s="16"/>
      <c r="I182" s="50"/>
      <c r="J182" s="16"/>
      <c r="K182" s="50"/>
      <c r="L182" s="16"/>
    </row>
    <row r="183" spans="7:12" x14ac:dyDescent="0.2">
      <c r="G183" s="50"/>
      <c r="H183" s="16"/>
      <c r="I183" s="50"/>
      <c r="J183" s="16"/>
      <c r="K183" s="50"/>
      <c r="L183" s="16"/>
    </row>
    <row r="184" spans="7:12" x14ac:dyDescent="0.2">
      <c r="G184" s="50"/>
      <c r="H184" s="16"/>
      <c r="I184" s="50"/>
      <c r="J184" s="16"/>
      <c r="K184" s="50"/>
      <c r="L184" s="16"/>
    </row>
    <row r="185" spans="7:12" x14ac:dyDescent="0.2">
      <c r="G185" s="50"/>
      <c r="H185" s="16"/>
      <c r="I185" s="50"/>
      <c r="J185" s="16"/>
      <c r="K185" s="50"/>
      <c r="L185" s="16"/>
    </row>
  </sheetData>
  <mergeCells count="5">
    <mergeCell ref="A5:D5"/>
    <mergeCell ref="A1:F1"/>
    <mergeCell ref="A2:F2"/>
    <mergeCell ref="A3:F3"/>
    <mergeCell ref="A4:F4"/>
  </mergeCells>
  <phoneticPr fontId="0" type="noConversion"/>
  <pageMargins left="0.51181102362204722" right="0.6692913385826772" top="0.78740157480314965" bottom="0.78740157480314965" header="0" footer="0.59055118110236227"/>
  <pageSetup paperSize="9" scale="59" firstPageNumber="2" orientation="portrait" r:id="rId1"/>
  <headerFooter alignWithMargins="0">
    <oddFooter>&amp;L&amp;"Arial,Bold"&amp;12Tipologia şi dimensiunea economică a exploataţiilor agricole Moldova&amp;"Arial,Regular"&amp;10
&amp;"Arial,Italic"&amp;12Typology and economic size of agricultural holdings Moldova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Culturi_câmp</vt:lpstr>
      <vt:lpstr>Horticultură</vt:lpstr>
      <vt:lpstr>Culturi_permanente</vt:lpstr>
      <vt:lpstr>Creșterea_animalelor_erbivore</vt:lpstr>
      <vt:lpstr>Granivore</vt:lpstr>
      <vt:lpstr>Culturi_mixte</vt:lpstr>
      <vt:lpstr>Agricole_mixte</vt:lpstr>
      <vt:lpstr>Agricole_mixte!Print_Area</vt:lpstr>
      <vt:lpstr>Creșterea_animalelor_erbivore!Print_Area</vt:lpstr>
      <vt:lpstr>Culturi_câmp!Print_Area</vt:lpstr>
      <vt:lpstr>Culturi_mixte!Print_Area</vt:lpstr>
      <vt:lpstr>Culturi_permanente!Print_Area</vt:lpstr>
      <vt:lpstr>Granivore!Print_Area</vt:lpstr>
      <vt:lpstr>Horticultură!Print_Area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Viorel</dc:creator>
  <cp:lastModifiedBy>Inga Daghi</cp:lastModifiedBy>
  <cp:lastPrinted>2021-11-19T08:26:12Z</cp:lastPrinted>
  <dcterms:created xsi:type="dcterms:W3CDTF">2004-04-27T06:00:30Z</dcterms:created>
  <dcterms:modified xsi:type="dcterms:W3CDTF">2021-12-14T14:46:26Z</dcterms:modified>
</cp:coreProperties>
</file>