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9240" windowHeight="4170" activeTab="0"/>
  </bookViews>
  <sheets>
    <sheet name="Res-Util-tr.II-2021" sheetId="1" r:id="rId1"/>
    <sheet name="Res-Util-Isem-2021" sheetId="2" r:id="rId2"/>
    <sheet name="PIBr-tr.II-2021" sheetId="3" r:id="rId3"/>
    <sheet name="VP-tr.II-2021" sheetId="4" r:id="rId4"/>
    <sheet name="CI-tr.II-2021" sheetId="5" r:id="rId5"/>
    <sheet name="PIBu-tr.II 2021" sheetId="6" r:id="rId6"/>
  </sheets>
  <definedNames>
    <definedName name="_a1" localSheetId="4" hidden="1">{#N/A,#N/A,FALSE,"Отчет о финансовых результатах"}</definedName>
    <definedName name="_a1" localSheetId="2" hidden="1">{#N/A,#N/A,FALSE,"Отчет о финансовых результатах"}</definedName>
    <definedName name="_a1" localSheetId="5" hidden="1">{#N/A,#N/A,FALSE,"Отчет о финансовых результатах"}</definedName>
    <definedName name="_a1" localSheetId="1" hidden="1">{#N/A,#N/A,FALSE,"Отчет о финансовых результатах"}</definedName>
    <definedName name="_a1" localSheetId="0" hidden="1">{#N/A,#N/A,FALSE,"Отчет о финансовых результатах"}</definedName>
    <definedName name="_a1" localSheetId="3" hidden="1">{#N/A,#N/A,FALSE,"Отчет о финансовых результатах"}</definedName>
    <definedName name="_a1" hidden="1">{#N/A,#N/A,FALSE,"Отчет о финансовых результатах"}</definedName>
    <definedName name="_gg1" localSheetId="4" hidden="1">{#N/A,#N/A,FALSE,"Отчет о финансовых результатах"}</definedName>
    <definedName name="_gg1" localSheetId="2" hidden="1">{#N/A,#N/A,FALSE,"Отчет о финансовых результатах"}</definedName>
    <definedName name="_gg1" localSheetId="5" hidden="1">{#N/A,#N/A,FALSE,"Отчет о финансовых результатах"}</definedName>
    <definedName name="_gg1" localSheetId="1" hidden="1">{#N/A,#N/A,FALSE,"Отчет о финансовых результатах"}</definedName>
    <definedName name="_gg1" localSheetId="0" hidden="1">{#N/A,#N/A,FALSE,"Отчет о финансовых результатах"}</definedName>
    <definedName name="_gg1" localSheetId="3" hidden="1">{#N/A,#N/A,FALSE,"Отчет о финансовых результатах"}</definedName>
    <definedName name="_gg1" hidden="1">{#N/A,#N/A,FALSE,"Отчет о финансовых результатах"}</definedName>
    <definedName name="dfgjjjjjjjjjjjjjjjjjjjjjjjjj" localSheetId="4" hidden="1">{#N/A,#N/A,FALSE,"Отчет о финансовых результатах"}</definedName>
    <definedName name="dfgjjjjjjjjjjjjjjjjjjjjjjjjj" localSheetId="2" hidden="1">{#N/A,#N/A,FALSE,"Отчет о финансовых результатах"}</definedName>
    <definedName name="dfgjjjjjjjjjjjjjjjjjjjjjjjjj" localSheetId="5" hidden="1">{#N/A,#N/A,FALSE,"Отчет о финансовых результатах"}</definedName>
    <definedName name="dfgjjjjjjjjjjjjjjjjjjjjjjjjj" localSheetId="1" hidden="1">{#N/A,#N/A,FALSE,"Отчет о финансовых результатах"}</definedName>
    <definedName name="dfgjjjjjjjjjjjjjjjjjjjjjjjjj" localSheetId="0" hidden="1">{#N/A,#N/A,FALSE,"Отчет о финансовых результатах"}</definedName>
    <definedName name="dfgjjjjjjjjjjjjjjjjjjjjjjjjj" localSheetId="3" hidden="1">{#N/A,#N/A,FALSE,"Отчет о финансовых результатах"}</definedName>
    <definedName name="dfgjjjjjjjjjjjjjjjjjjjjjjjjj" hidden="1">{#N/A,#N/A,FALSE,"Отчет о финансовых результатах"}</definedName>
    <definedName name="p" localSheetId="4" hidden="1">{#N/A,#N/A,FALSE,"Отчет о финансовых результатах"}</definedName>
    <definedName name="p" localSheetId="2" hidden="1">{#N/A,#N/A,FALSE,"Отчет о финансовых результатах"}</definedName>
    <definedName name="p" localSheetId="5" hidden="1">{#N/A,#N/A,FALSE,"Отчет о финансовых результатах"}</definedName>
    <definedName name="p" localSheetId="1" hidden="1">{#N/A,#N/A,FALSE,"Отчет о финансовых результатах"}</definedName>
    <definedName name="p" localSheetId="0" hidden="1">{#N/A,#N/A,FALSE,"Отчет о финансовых результатах"}</definedName>
    <definedName name="p" localSheetId="3" hidden="1">{#N/A,#N/A,FALSE,"Отчет о финансовых результатах"}</definedName>
    <definedName name="p" hidden="1">{#N/A,#N/A,FALSE,"Отчет о финансовых результатах"}</definedName>
    <definedName name="_xlnm.Print_Area" localSheetId="4">'CI-tr.II-2021'!$A$1:$F$30</definedName>
    <definedName name="_xlnm.Print_Area" localSheetId="2">'PIBr-tr.II-2021'!$A$1:$F$32</definedName>
    <definedName name="_xlnm.Print_Area" localSheetId="5">'PIBu-tr.II 2021'!$A$1:$E$31</definedName>
    <definedName name="_xlnm.Print_Area" localSheetId="1">'Res-Util-Isem-2021'!$A$1:$H$34</definedName>
    <definedName name="_xlnm.Print_Area" localSheetId="3">'VP-tr.II-2021'!$A$1:$F$30</definedName>
    <definedName name="qq" localSheetId="4" hidden="1">{#N/A,#N/A,FALSE,"Отчет о финансовых результатах"}</definedName>
    <definedName name="qq" localSheetId="2" hidden="1">{#N/A,#N/A,FALSE,"Отчет о финансовых результатах"}</definedName>
    <definedName name="qq" localSheetId="5" hidden="1">{#N/A,#N/A,FALSE,"Отчет о финансовых результатах"}</definedName>
    <definedName name="qq" localSheetId="1" hidden="1">{#N/A,#N/A,FALSE,"Отчет о финансовых результатах"}</definedName>
    <definedName name="qq" localSheetId="0" hidden="1">{#N/A,#N/A,FALSE,"Отчет о финансовых результатах"}</definedName>
    <definedName name="qq" localSheetId="3" hidden="1">{#N/A,#N/A,FALSE,"Отчет о финансовых результатах"}</definedName>
    <definedName name="qq" hidden="1">{#N/A,#N/A,FALSE,"Отчет о финансовых результатах"}</definedName>
    <definedName name="rtrtryyyyyyyyyyyyyyyyyyyyyyy" localSheetId="4" hidden="1">{#N/A,#N/A,FALSE,"Отчет о финансовых результатах"}</definedName>
    <definedName name="rtrtryyyyyyyyyyyyyyyyyyyyyyy" localSheetId="2" hidden="1">{#N/A,#N/A,FALSE,"Отчет о финансовых результатах"}</definedName>
    <definedName name="rtrtryyyyyyyyyyyyyyyyyyyyyyy" localSheetId="5" hidden="1">{#N/A,#N/A,FALSE,"Отчет о финансовых результатах"}</definedName>
    <definedName name="rtrtryyyyyyyyyyyyyyyyyyyyyyy" localSheetId="1" hidden="1">{#N/A,#N/A,FALSE,"Отчет о финансовых результатах"}</definedName>
    <definedName name="rtrtryyyyyyyyyyyyyyyyyyyyyyy" localSheetId="0" hidden="1">{#N/A,#N/A,FALSE,"Отчет о финансовых результатах"}</definedName>
    <definedName name="rtrtryyyyyyyyyyyyyyyyyyyyyyy" localSheetId="3" hidden="1">{#N/A,#N/A,FALSE,"Отчет о финансовых результатах"}</definedName>
    <definedName name="rtrtryyyyyyyyyyyyyyyyyyyyyyy" hidden="1">{#N/A,#N/A,FALSE,"Отчет о финансовых результатах"}</definedName>
    <definedName name="ssssssssssssssssssss" localSheetId="4" hidden="1">{#N/A,#N/A,FALSE,"Отчет о финансовых результатах"}</definedName>
    <definedName name="ssssssssssssssssssss" localSheetId="2" hidden="1">{#N/A,#N/A,FALSE,"Отчет о финансовых результатах"}</definedName>
    <definedName name="ssssssssssssssssssss" localSheetId="5" hidden="1">{#N/A,#N/A,FALSE,"Отчет о финансовых результатах"}</definedName>
    <definedName name="ssssssssssssssssssss" localSheetId="1" hidden="1">{#N/A,#N/A,FALSE,"Отчет о финансовых результатах"}</definedName>
    <definedName name="ssssssssssssssssssss" localSheetId="0" hidden="1">{#N/A,#N/A,FALSE,"Отчет о финансовых результатах"}</definedName>
    <definedName name="ssssssssssssssssssss" localSheetId="3" hidden="1">{#N/A,#N/A,FALSE,"Отчет о финансовых результатах"}</definedName>
    <definedName name="ssssssssssssssssssss" hidden="1">{#N/A,#N/A,FALSE,"Отчет о финансовых результатах"}</definedName>
    <definedName name="wrn.ффф." localSheetId="4" hidden="1">{#N/A,#N/A,FALSE,"Отчет о финансовых результатах"}</definedName>
    <definedName name="wrn.ффф." localSheetId="2" hidden="1">{#N/A,#N/A,FALSE,"Отчет о финансовых результатах"}</definedName>
    <definedName name="wrn.ффф." localSheetId="5" hidden="1">{#N/A,#N/A,FALSE,"Отчет о финансовых результатах"}</definedName>
    <definedName name="wrn.ффф." localSheetId="1" hidden="1">{#N/A,#N/A,FALSE,"Отчет о финансовых результатах"}</definedName>
    <definedName name="wrn.ффф." localSheetId="0" hidden="1">{#N/A,#N/A,FALSE,"Отчет о финансовых результатах"}</definedName>
    <definedName name="wrn.ффф." localSheetId="3" hidden="1">{#N/A,#N/A,FALSE,"Отчет о финансовых результатах"}</definedName>
    <definedName name="wrn.ффф." hidden="1">{#N/A,#N/A,FALSE,"Отчет о финансовых результатах"}</definedName>
    <definedName name="а" localSheetId="4" hidden="1">{#N/A,#N/A,FALSE,"Отчет о финансовых результатах"}</definedName>
    <definedName name="а" localSheetId="2" hidden="1">{#N/A,#N/A,FALSE,"Отчет о финансовых результатах"}</definedName>
    <definedName name="а" localSheetId="5" hidden="1">{#N/A,#N/A,FALSE,"Отчет о финансовых результатах"}</definedName>
    <definedName name="а" localSheetId="1" hidden="1">{#N/A,#N/A,FALSE,"Отчет о финансовых результатах"}</definedName>
    <definedName name="а" localSheetId="0" hidden="1">{#N/A,#N/A,FALSE,"Отчет о финансовых результатах"}</definedName>
    <definedName name="а" localSheetId="3" hidden="1">{#N/A,#N/A,FALSE,"Отчет о финансовых результатах"}</definedName>
    <definedName name="а" hidden="1">{#N/A,#N/A,FALSE,"Отчет о финансовых результатах"}</definedName>
    <definedName name="ан" localSheetId="4" hidden="1">{#N/A,#N/A,FALSE,"Отчет о финансовых результатах"}</definedName>
    <definedName name="ан" localSheetId="2" hidden="1">{#N/A,#N/A,FALSE,"Отчет о финансовых результатах"}</definedName>
    <definedName name="ан" localSheetId="5" hidden="1">{#N/A,#N/A,FALSE,"Отчет о финансовых результатах"}</definedName>
    <definedName name="ан" localSheetId="1" hidden="1">{#N/A,#N/A,FALSE,"Отчет о финансовых результатах"}</definedName>
    <definedName name="ан" localSheetId="0" hidden="1">{#N/A,#N/A,FALSE,"Отчет о финансовых результатах"}</definedName>
    <definedName name="ан" localSheetId="3" hidden="1">{#N/A,#N/A,FALSE,"Отчет о финансовых результатах"}</definedName>
    <definedName name="ан" hidden="1">{#N/A,#N/A,FALSE,"Отчет о финансовых результатах"}</definedName>
    <definedName name="Ан.прир" localSheetId="4" hidden="1">{#N/A,#N/A,FALSE,"Отчет о финансовых результатах"}</definedName>
    <definedName name="Ан.прир" localSheetId="2" hidden="1">{#N/A,#N/A,FALSE,"Отчет о финансовых результатах"}</definedName>
    <definedName name="Ан.прир" localSheetId="5" hidden="1">{#N/A,#N/A,FALSE,"Отчет о финансовых результатах"}</definedName>
    <definedName name="Ан.прир" localSheetId="1" hidden="1">{#N/A,#N/A,FALSE,"Отчет о финансовых результатах"}</definedName>
    <definedName name="Ан.прир" localSheetId="0" hidden="1">{#N/A,#N/A,FALSE,"Отчет о финансовых результатах"}</definedName>
    <definedName name="Ан.прир" localSheetId="3" hidden="1">{#N/A,#N/A,FALSE,"Отчет о финансовых результатах"}</definedName>
    <definedName name="Ан.прир" hidden="1">{#N/A,#N/A,FALSE,"Отчет о финансовых результатах"}</definedName>
    <definedName name="анализ" localSheetId="4" hidden="1">{#N/A,#N/A,FALSE,"Отчет о финансовых результатах"}</definedName>
    <definedName name="анализ" localSheetId="2" hidden="1">{#N/A,#N/A,FALSE,"Отчет о финансовых результатах"}</definedName>
    <definedName name="анализ" localSheetId="5" hidden="1">{#N/A,#N/A,FALSE,"Отчет о финансовых результатах"}</definedName>
    <definedName name="анализ" localSheetId="1" hidden="1">{#N/A,#N/A,FALSE,"Отчет о финансовых результатах"}</definedName>
    <definedName name="анализ" localSheetId="0" hidden="1">{#N/A,#N/A,FALSE,"Отчет о финансовых результатах"}</definedName>
    <definedName name="анализ" localSheetId="3" hidden="1">{#N/A,#N/A,FALSE,"Отчет о финансовых результатах"}</definedName>
    <definedName name="анализ" hidden="1">{#N/A,#N/A,FALSE,"Отчет о финансовых результатах"}</definedName>
    <definedName name="аня" localSheetId="4" hidden="1">{#N/A,#N/A,FALSE,"Отчет о финансовых результатах"}</definedName>
    <definedName name="аня" localSheetId="2" hidden="1">{#N/A,#N/A,FALSE,"Отчет о финансовых результатах"}</definedName>
    <definedName name="аня" localSheetId="5" hidden="1">{#N/A,#N/A,FALSE,"Отчет о финансовых результатах"}</definedName>
    <definedName name="аня" localSheetId="1" hidden="1">{#N/A,#N/A,FALSE,"Отчет о финансовых результатах"}</definedName>
    <definedName name="аня" localSheetId="0" hidden="1">{#N/A,#N/A,FALSE,"Отчет о финансовых результатах"}</definedName>
    <definedName name="аня" localSheetId="3" hidden="1">{#N/A,#N/A,FALSE,"Отчет о финансовых результатах"}</definedName>
    <definedName name="аня" hidden="1">{#N/A,#N/A,FALSE,"Отчет о финансовых результатах"}</definedName>
    <definedName name="аняяя" localSheetId="4" hidden="1">{#N/A,#N/A,FALSE,"Отчет о финансовых результатах"}</definedName>
    <definedName name="аняяя" localSheetId="2" hidden="1">{#N/A,#N/A,FALSE,"Отчет о финансовых результатах"}</definedName>
    <definedName name="аняяя" localSheetId="5" hidden="1">{#N/A,#N/A,FALSE,"Отчет о финансовых результатах"}</definedName>
    <definedName name="аняяя" localSheetId="1" hidden="1">{#N/A,#N/A,FALSE,"Отчет о финансовых результатах"}</definedName>
    <definedName name="аняяя" localSheetId="0" hidden="1">{#N/A,#N/A,FALSE,"Отчет о финансовых результатах"}</definedName>
    <definedName name="аняяя" localSheetId="3" hidden="1">{#N/A,#N/A,FALSE,"Отчет о финансовых результатах"}</definedName>
    <definedName name="аняяя" hidden="1">{#N/A,#N/A,FALSE,"Отчет о финансовых результатах"}</definedName>
    <definedName name="в1" localSheetId="4" hidden="1">{#N/A,#N/A,FALSE,"Отчет о финансовых результатах"}</definedName>
    <definedName name="в1" localSheetId="2" hidden="1">{#N/A,#N/A,FALSE,"Отчет о финансовых результатах"}</definedName>
    <definedName name="в1" localSheetId="5" hidden="1">{#N/A,#N/A,FALSE,"Отчет о финансовых результатах"}</definedName>
    <definedName name="в1" localSheetId="1" hidden="1">{#N/A,#N/A,FALSE,"Отчет о финансовых результатах"}</definedName>
    <definedName name="в1" localSheetId="0" hidden="1">{#N/A,#N/A,FALSE,"Отчет о финансовых результатах"}</definedName>
    <definedName name="в1" localSheetId="3" hidden="1">{#N/A,#N/A,FALSE,"Отчет о финансовых результатах"}</definedName>
    <definedName name="в1" hidden="1">{#N/A,#N/A,FALSE,"Отчет о финансовых результатах"}</definedName>
    <definedName name="в2" localSheetId="4" hidden="1">{#N/A,#N/A,FALSE,"Отчет о финансовых результатах"}</definedName>
    <definedName name="в2" localSheetId="2" hidden="1">{#N/A,#N/A,FALSE,"Отчет о финансовых результатах"}</definedName>
    <definedName name="в2" localSheetId="5" hidden="1">{#N/A,#N/A,FALSE,"Отчет о финансовых результатах"}</definedName>
    <definedName name="в2" localSheetId="1" hidden="1">{#N/A,#N/A,FALSE,"Отчет о финансовых результатах"}</definedName>
    <definedName name="в2" localSheetId="0" hidden="1">{#N/A,#N/A,FALSE,"Отчет о финансовых результатах"}</definedName>
    <definedName name="в2" localSheetId="3" hidden="1">{#N/A,#N/A,FALSE,"Отчет о финансовых результатах"}</definedName>
    <definedName name="в2" hidden="1">{#N/A,#N/A,FALSE,"Отчет о финансовых результатах"}</definedName>
    <definedName name="Дин" localSheetId="4" hidden="1">{#N/A,#N/A,FALSE,"Отчет о финансовых результатах"}</definedName>
    <definedName name="Дин" localSheetId="2" hidden="1">{#N/A,#N/A,FALSE,"Отчет о финансовых результатах"}</definedName>
    <definedName name="Дин" localSheetId="5" hidden="1">{#N/A,#N/A,FALSE,"Отчет о финансовых результатах"}</definedName>
    <definedName name="Дин" localSheetId="1" hidden="1">{#N/A,#N/A,FALSE,"Отчет о финансовых результатах"}</definedName>
    <definedName name="Дин" localSheetId="0" hidden="1">{#N/A,#N/A,FALSE,"Отчет о финансовых результатах"}</definedName>
    <definedName name="Дин" localSheetId="3" hidden="1">{#N/A,#N/A,FALSE,"Отчет о финансовых результатах"}</definedName>
    <definedName name="Дин" hidden="1">{#N/A,#N/A,FALSE,"Отчет о финансовых результатах"}</definedName>
    <definedName name="Динамика" localSheetId="4" hidden="1">{#N/A,#N/A,FALSE,"Отчет о финансовых результатах"}</definedName>
    <definedName name="Динамика" localSheetId="2" hidden="1">{#N/A,#N/A,FALSE,"Отчет о финансовых результатах"}</definedName>
    <definedName name="Динамика" localSheetId="5" hidden="1">{#N/A,#N/A,FALSE,"Отчет о финансовых результатах"}</definedName>
    <definedName name="Динамика" localSheetId="1" hidden="1">{#N/A,#N/A,FALSE,"Отчет о финансовых результатах"}</definedName>
    <definedName name="Динамика" localSheetId="0" hidden="1">{#N/A,#N/A,FALSE,"Отчет о финансовых результатах"}</definedName>
    <definedName name="Динамика" localSheetId="3" hidden="1">{#N/A,#N/A,FALSE,"Отчет о финансовых результатах"}</definedName>
    <definedName name="Динамика" hidden="1">{#N/A,#N/A,FALSE,"Отчет о финансовых результатах"}</definedName>
    <definedName name="й2" localSheetId="4" hidden="1">{#N/A,#N/A,FALSE,"Отчет о финансовых результатах"}</definedName>
    <definedName name="й2" localSheetId="2" hidden="1">{#N/A,#N/A,FALSE,"Отчет о финансовых результатах"}</definedName>
    <definedName name="й2" localSheetId="5" hidden="1">{#N/A,#N/A,FALSE,"Отчет о финансовых результатах"}</definedName>
    <definedName name="й2" localSheetId="1" hidden="1">{#N/A,#N/A,FALSE,"Отчет о финансовых результатах"}</definedName>
    <definedName name="й2" localSheetId="0" hidden="1">{#N/A,#N/A,FALSE,"Отчет о финансовых результатах"}</definedName>
    <definedName name="й2" localSheetId="3" hidden="1">{#N/A,#N/A,FALSE,"Отчет о финансовых результатах"}</definedName>
    <definedName name="й2" hidden="1">{#N/A,#N/A,FALSE,"Отчет о финансовых результатах"}</definedName>
    <definedName name="й3" localSheetId="4" hidden="1">{#N/A,#N/A,FALSE,"Отчет о финансовых результатах"}</definedName>
    <definedName name="й3" localSheetId="2" hidden="1">{#N/A,#N/A,FALSE,"Отчет о финансовых результатах"}</definedName>
    <definedName name="й3" localSheetId="5" hidden="1">{#N/A,#N/A,FALSE,"Отчет о финансовых результатах"}</definedName>
    <definedName name="й3" localSheetId="1" hidden="1">{#N/A,#N/A,FALSE,"Отчет о финансовых результатах"}</definedName>
    <definedName name="й3" localSheetId="0" hidden="1">{#N/A,#N/A,FALSE,"Отчет о финансовых результатах"}</definedName>
    <definedName name="й3" localSheetId="3" hidden="1">{#N/A,#N/A,FALSE,"Отчет о финансовых результатах"}</definedName>
    <definedName name="й3" hidden="1">{#N/A,#N/A,FALSE,"Отчет о финансовых результатах"}</definedName>
    <definedName name="ке" localSheetId="4" hidden="1">{#N/A,#N/A,FALSE,"Отчет о финансовых результатах"}</definedName>
    <definedName name="ке" localSheetId="2" hidden="1">{#N/A,#N/A,FALSE,"Отчет о финансовых результатах"}</definedName>
    <definedName name="ке" localSheetId="5" hidden="1">{#N/A,#N/A,FALSE,"Отчет о финансовых результатах"}</definedName>
    <definedName name="ке" localSheetId="1" hidden="1">{#N/A,#N/A,FALSE,"Отчет о финансовых результатах"}</definedName>
    <definedName name="ке" localSheetId="0" hidden="1">{#N/A,#N/A,FALSE,"Отчет о финансовых результатах"}</definedName>
    <definedName name="ке" localSheetId="3" hidden="1">{#N/A,#N/A,FALSE,"Отчет о финансовых результатах"}</definedName>
    <definedName name="ке" hidden="1">{#N/A,#N/A,FALSE,"Отчет о финансовых результатах"}</definedName>
    <definedName name="ке1" localSheetId="4" hidden="1">{#N/A,#N/A,FALSE,"Отчет о финансовых результатах"}</definedName>
    <definedName name="ке1" localSheetId="2" hidden="1">{#N/A,#N/A,FALSE,"Отчет о финансовых результатах"}</definedName>
    <definedName name="ке1" localSheetId="5" hidden="1">{#N/A,#N/A,FALSE,"Отчет о финансовых результатах"}</definedName>
    <definedName name="ке1" localSheetId="1" hidden="1">{#N/A,#N/A,FALSE,"Отчет о финансовых результатах"}</definedName>
    <definedName name="ке1" localSheetId="0" hidden="1">{#N/A,#N/A,FALSE,"Отчет о финансовых результатах"}</definedName>
    <definedName name="ке1" localSheetId="3" hidden="1">{#N/A,#N/A,FALSE,"Отчет о финансовых результатах"}</definedName>
    <definedName name="ке1" hidden="1">{#N/A,#N/A,FALSE,"Отчет о финансовых результатах"}</definedName>
    <definedName name="люда" localSheetId="4" hidden="1">{#N/A,#N/A,FALSE,"Отчет о финансовых результатах"}</definedName>
    <definedName name="люда" localSheetId="2" hidden="1">{#N/A,#N/A,FALSE,"Отчет о финансовых результатах"}</definedName>
    <definedName name="люда" localSheetId="5" hidden="1">{#N/A,#N/A,FALSE,"Отчет о финансовых результатах"}</definedName>
    <definedName name="люда" localSheetId="1" hidden="1">{#N/A,#N/A,FALSE,"Отчет о финансовых результатах"}</definedName>
    <definedName name="люда" localSheetId="0" hidden="1">{#N/A,#N/A,FALSE,"Отчет о финансовых результатах"}</definedName>
    <definedName name="люда" localSheetId="3" hidden="1">{#N/A,#N/A,FALSE,"Отчет о финансовых результатах"}</definedName>
    <definedName name="люда" hidden="1">{#N/A,#N/A,FALSE,"Отчет о финансовых результатах"}</definedName>
    <definedName name="ол" localSheetId="4" hidden="1">{#N/A,#N/A,FALSE,"Отчет о финансовых результатах"}</definedName>
    <definedName name="ол" localSheetId="2" hidden="1">{#N/A,#N/A,FALSE,"Отчет о финансовых результатах"}</definedName>
    <definedName name="ол" localSheetId="5" hidden="1">{#N/A,#N/A,FALSE,"Отчет о финансовых результатах"}</definedName>
    <definedName name="ол" localSheetId="1" hidden="1">{#N/A,#N/A,FALSE,"Отчет о финансовых результатах"}</definedName>
    <definedName name="ол" localSheetId="0" hidden="1">{#N/A,#N/A,FALSE,"Отчет о финансовых результатах"}</definedName>
    <definedName name="ол" localSheetId="3" hidden="1">{#N/A,#N/A,FALSE,"Отчет о финансовых результатах"}</definedName>
    <definedName name="ол" hidden="1">{#N/A,#N/A,FALSE,"Отчет о финансовых результатах"}</definedName>
    <definedName name="отчет" localSheetId="4" hidden="1">{#N/A,#N/A,FALSE,"Отчет о финансовых результатах"}</definedName>
    <definedName name="отчет" localSheetId="2" hidden="1">{#N/A,#N/A,FALSE,"Отчет о финансовых результатах"}</definedName>
    <definedName name="отчет" localSheetId="5" hidden="1">{#N/A,#N/A,FALSE,"Отчет о финансовых результатах"}</definedName>
    <definedName name="отчет" localSheetId="1" hidden="1">{#N/A,#N/A,FALSE,"Отчет о финансовых результатах"}</definedName>
    <definedName name="отчет" localSheetId="0" hidden="1">{#N/A,#N/A,FALSE,"Отчет о финансовых результатах"}</definedName>
    <definedName name="отчет" localSheetId="3" hidden="1">{#N/A,#N/A,FALSE,"Отчет о финансовых результатах"}</definedName>
    <definedName name="отчет" hidden="1">{#N/A,#N/A,FALSE,"Отчет о финансовых результатах"}</definedName>
    <definedName name="пред" localSheetId="4" hidden="1">{#N/A,#N/A,FALSE,"Отчет о финансовых результатах"}</definedName>
    <definedName name="пред" localSheetId="2" hidden="1">{#N/A,#N/A,FALSE,"Отчет о финансовых результатах"}</definedName>
    <definedName name="пред" localSheetId="5" hidden="1">{#N/A,#N/A,FALSE,"Отчет о финансовых результатах"}</definedName>
    <definedName name="пред" localSheetId="1" hidden="1">{#N/A,#N/A,FALSE,"Отчет о финансовых результатах"}</definedName>
    <definedName name="пред" localSheetId="0" hidden="1">{#N/A,#N/A,FALSE,"Отчет о финансовых результатах"}</definedName>
    <definedName name="пред" localSheetId="3" hidden="1">{#N/A,#N/A,FALSE,"Отчет о финансовых результатах"}</definedName>
    <definedName name="пред" hidden="1">{#N/A,#N/A,FALSE,"Отчет о финансовых результатах"}</definedName>
    <definedName name="пред2" localSheetId="4" hidden="1">{#N/A,#N/A,FALSE,"Отчет о финансовых результатах"}</definedName>
    <definedName name="пред2" localSheetId="2" hidden="1">{#N/A,#N/A,FALSE,"Отчет о финансовых результатах"}</definedName>
    <definedName name="пред2" localSheetId="5" hidden="1">{#N/A,#N/A,FALSE,"Отчет о финансовых результатах"}</definedName>
    <definedName name="пред2" localSheetId="1" hidden="1">{#N/A,#N/A,FALSE,"Отчет о финансовых результатах"}</definedName>
    <definedName name="пред2" localSheetId="0" hidden="1">{#N/A,#N/A,FALSE,"Отчет о финансовых результатах"}</definedName>
    <definedName name="пред2" localSheetId="3" hidden="1">{#N/A,#N/A,FALSE,"Отчет о финансовых результатах"}</definedName>
    <definedName name="пред2" hidden="1">{#N/A,#N/A,FALSE,"Отчет о финансовых результатах"}</definedName>
    <definedName name="рез" localSheetId="4" hidden="1">{#N/A,#N/A,FALSE,"Отчет о финансовых результатах"}</definedName>
    <definedName name="рез" localSheetId="2" hidden="1">{#N/A,#N/A,FALSE,"Отчет о финансовых результатах"}</definedName>
    <definedName name="рез" localSheetId="5" hidden="1">{#N/A,#N/A,FALSE,"Отчет о финансовых результатах"}</definedName>
    <definedName name="рез" localSheetId="1" hidden="1">{#N/A,#N/A,FALSE,"Отчет о финансовых результатах"}</definedName>
    <definedName name="рез" localSheetId="0" hidden="1">{#N/A,#N/A,FALSE,"Отчет о финансовых результатах"}</definedName>
    <definedName name="рез" localSheetId="3" hidden="1">{#N/A,#N/A,FALSE,"Отчет о финансовых результатах"}</definedName>
    <definedName name="рез" hidden="1">{#N/A,#N/A,FALSE,"Отчет о финансовых результатах"}</definedName>
    <definedName name="свод" localSheetId="4" hidden="1">{#N/A,#N/A,FALSE,"Отчет о финансовых результатах"}</definedName>
    <definedName name="свод" localSheetId="2" hidden="1">{#N/A,#N/A,FALSE,"Отчет о финансовых результатах"}</definedName>
    <definedName name="свод" localSheetId="5" hidden="1">{#N/A,#N/A,FALSE,"Отчет о финансовых результатах"}</definedName>
    <definedName name="свод" localSheetId="1" hidden="1">{#N/A,#N/A,FALSE,"Отчет о финансовых результатах"}</definedName>
    <definedName name="свод" localSheetId="0" hidden="1">{#N/A,#N/A,FALSE,"Отчет о финансовых результатах"}</definedName>
    <definedName name="свод" localSheetId="3" hidden="1">{#N/A,#N/A,FALSE,"Отчет о финансовых результатах"}</definedName>
    <definedName name="свод" hidden="1">{#N/A,#N/A,FALSE,"Отчет о финансовых результатах"}</definedName>
    <definedName name="сводпп" localSheetId="4" hidden="1">{#N/A,#N/A,FALSE,"Отчет о финансовых результатах"}</definedName>
    <definedName name="сводпп" localSheetId="2" hidden="1">{#N/A,#N/A,FALSE,"Отчет о финансовых результатах"}</definedName>
    <definedName name="сводпп" localSheetId="5" hidden="1">{#N/A,#N/A,FALSE,"Отчет о финансовых результатах"}</definedName>
    <definedName name="сводпп" localSheetId="1" hidden="1">{#N/A,#N/A,FALSE,"Отчет о финансовых результатах"}</definedName>
    <definedName name="сводпп" localSheetId="0" hidden="1">{#N/A,#N/A,FALSE,"Отчет о финансовых результатах"}</definedName>
    <definedName name="сводпп" localSheetId="3" hidden="1">{#N/A,#N/A,FALSE,"Отчет о финансовых результатах"}</definedName>
    <definedName name="сводпп" hidden="1">{#N/A,#N/A,FALSE,"Отчет о финансовых результатах"}</definedName>
    <definedName name="смпррррррррррррррррррррррррр" localSheetId="4" hidden="1">{#N/A,#N/A,FALSE,"Отчет о финансовых результатах"}</definedName>
    <definedName name="смпррррррррррррррррррррррррр" localSheetId="2" hidden="1">{#N/A,#N/A,FALSE,"Отчет о финансовых результатах"}</definedName>
    <definedName name="смпррррррррррррррррррррррррр" localSheetId="5" hidden="1">{#N/A,#N/A,FALSE,"Отчет о финансовых результатах"}</definedName>
    <definedName name="смпррррррррррррррррррррррррр" localSheetId="1" hidden="1">{#N/A,#N/A,FALSE,"Отчет о финансовых результатах"}</definedName>
    <definedName name="смпррррррррррррррррррррррррр" localSheetId="0" hidden="1">{#N/A,#N/A,FALSE,"Отчет о финансовых результатах"}</definedName>
    <definedName name="смпррррррррррррррррррррррррр" localSheetId="3" hidden="1">{#N/A,#N/A,FALSE,"Отчет о финансовых результатах"}</definedName>
    <definedName name="смпррррррррррррррррррррррррр" hidden="1">{#N/A,#N/A,FALSE,"Отчет о финансовых результатах"}</definedName>
    <definedName name="Стоимость" localSheetId="4" hidden="1">{#N/A,#N/A,FALSE,"Отчет о финансовых результатах"}</definedName>
    <definedName name="Стоимость" localSheetId="2" hidden="1">{#N/A,#N/A,FALSE,"Отчет о финансовых результатах"}</definedName>
    <definedName name="Стоимость" localSheetId="5" hidden="1">{#N/A,#N/A,FALSE,"Отчет о финансовых результатах"}</definedName>
    <definedName name="Стоимость" localSheetId="1" hidden="1">{#N/A,#N/A,FALSE,"Отчет о финансовых результатах"}</definedName>
    <definedName name="Стоимость" localSheetId="0" hidden="1">{#N/A,#N/A,FALSE,"Отчет о финансовых результатах"}</definedName>
    <definedName name="Стоимость" localSheetId="3" hidden="1">{#N/A,#N/A,FALSE,"Отчет о финансовых результатах"}</definedName>
    <definedName name="Стоимость" hidden="1">{#N/A,#N/A,FALSE,"Отчет о финансовых результатах"}</definedName>
    <definedName name="Тамара" localSheetId="4" hidden="1">{#N/A,#N/A,FALSE,"Отчет о финансовых результатах"}</definedName>
    <definedName name="Тамара" localSheetId="2" hidden="1">{#N/A,#N/A,FALSE,"Отчет о финансовых результатах"}</definedName>
    <definedName name="Тамара" localSheetId="5" hidden="1">{#N/A,#N/A,FALSE,"Отчет о финансовых результатах"}</definedName>
    <definedName name="Тамара" localSheetId="1" hidden="1">{#N/A,#N/A,FALSE,"Отчет о финансовых результатах"}</definedName>
    <definedName name="Тамара" localSheetId="0" hidden="1">{#N/A,#N/A,FALSE,"Отчет о финансовых результатах"}</definedName>
    <definedName name="Тамара" localSheetId="3" hidden="1">{#N/A,#N/A,FALSE,"Отчет о финансовых результатах"}</definedName>
    <definedName name="Тамара" hidden="1">{#N/A,#N/A,FALSE,"Отчет о финансовых результатах"}</definedName>
    <definedName name="Тамара2" localSheetId="4" hidden="1">{#N/A,#N/A,FALSE,"Отчет о финансовых результатах"}</definedName>
    <definedName name="Тамара2" localSheetId="2" hidden="1">{#N/A,#N/A,FALSE,"Отчет о финансовых результатах"}</definedName>
    <definedName name="Тамара2" localSheetId="5" hidden="1">{#N/A,#N/A,FALSE,"Отчет о финансовых результатах"}</definedName>
    <definedName name="Тамара2" localSheetId="1" hidden="1">{#N/A,#N/A,FALSE,"Отчет о финансовых результатах"}</definedName>
    <definedName name="Тамара2" localSheetId="0" hidden="1">{#N/A,#N/A,FALSE,"Отчет о финансовых результатах"}</definedName>
    <definedName name="Тамара2" localSheetId="3" hidden="1">{#N/A,#N/A,FALSE,"Отчет о финансовых результатах"}</definedName>
    <definedName name="Тамара2" hidden="1">{#N/A,#N/A,FALSE,"Отчет о финансовых результатах"}</definedName>
    <definedName name="Ф" localSheetId="4" hidden="1">{#N/A,#N/A,FALSE,0}</definedName>
    <definedName name="Ф" localSheetId="2" hidden="1">{#N/A,#N/A,FALSE,0}</definedName>
    <definedName name="Ф" localSheetId="5" hidden="1">{#N/A,#N/A,FALSE,0}</definedName>
    <definedName name="Ф" localSheetId="1" hidden="1">{#N/A,#N/A,FALSE,0}</definedName>
    <definedName name="Ф" localSheetId="0" hidden="1">{#N/A,#N/A,FALSE,0}</definedName>
    <definedName name="Ф" localSheetId="3" hidden="1">{#N/A,#N/A,FALSE,0}</definedName>
    <definedName name="Ф" hidden="1">{#N/A,#N/A,FALSE,0}</definedName>
    <definedName name="ф1" localSheetId="4" hidden="1">{#N/A,#N/A,FALSE,"Отчет о финансовых результатах"}</definedName>
    <definedName name="ф1" localSheetId="2" hidden="1">{#N/A,#N/A,FALSE,"Отчет о финансовых результатах"}</definedName>
    <definedName name="ф1" localSheetId="5" hidden="1">{#N/A,#N/A,FALSE,"Отчет о финансовых результатах"}</definedName>
    <definedName name="ф1" localSheetId="1" hidden="1">{#N/A,#N/A,FALSE,"Отчет о финансовых результатах"}</definedName>
    <definedName name="ф1" localSheetId="0" hidden="1">{#N/A,#N/A,FALSE,"Отчет о финансовых результатах"}</definedName>
    <definedName name="ф1" localSheetId="3" hidden="1">{#N/A,#N/A,FALSE,"Отчет о финансовых результатах"}</definedName>
    <definedName name="ф1" hidden="1">{#N/A,#N/A,FALSE,"Отчет о финансовых результатах"}</definedName>
    <definedName name="ф2" localSheetId="4" hidden="1">{#N/A,#N/A,FALSE,"Отчет о финансовых результатах"}</definedName>
    <definedName name="ф2" localSheetId="2" hidden="1">{#N/A,#N/A,FALSE,"Отчет о финансовых результатах"}</definedName>
    <definedName name="ф2" localSheetId="5" hidden="1">{#N/A,#N/A,FALSE,"Отчет о финансовых результатах"}</definedName>
    <definedName name="ф2" localSheetId="1" hidden="1">{#N/A,#N/A,FALSE,"Отчет о финансовых результатах"}</definedName>
    <definedName name="ф2" localSheetId="0" hidden="1">{#N/A,#N/A,FALSE,"Отчет о финансовых результатах"}</definedName>
    <definedName name="ф2" localSheetId="3" hidden="1">{#N/A,#N/A,FALSE,"Отчет о финансовых результатах"}</definedName>
    <definedName name="ф2" hidden="1">{#N/A,#N/A,FALSE,"Отчет о финансовых результатах"}</definedName>
    <definedName name="ф3" localSheetId="4" hidden="1">{#N/A,#N/A,FALSE,"Отчет о финансовых результатах"}</definedName>
    <definedName name="ф3" localSheetId="2" hidden="1">{#N/A,#N/A,FALSE,"Отчет о финансовых результатах"}</definedName>
    <definedName name="ф3" localSheetId="5" hidden="1">{#N/A,#N/A,FALSE,"Отчет о финансовых результатах"}</definedName>
    <definedName name="ф3" localSheetId="1" hidden="1">{#N/A,#N/A,FALSE,"Отчет о финансовых результатах"}</definedName>
    <definedName name="ф3" localSheetId="0" hidden="1">{#N/A,#N/A,FALSE,"Отчет о финансовых результатах"}</definedName>
    <definedName name="ф3" localSheetId="3" hidden="1">{#N/A,#N/A,FALSE,"Отчет о финансовых результатах"}</definedName>
    <definedName name="ф3" hidden="1">{#N/A,#N/A,FALSE,"Отчет о финансовых результатах"}</definedName>
    <definedName name="ц3" localSheetId="4" hidden="1">{#N/A,#N/A,FALSE,"Отчет о финансовых результатах"}</definedName>
    <definedName name="ц3" localSheetId="2" hidden="1">{#N/A,#N/A,FALSE,"Отчет о финансовых результатах"}</definedName>
    <definedName name="ц3" localSheetId="5" hidden="1">{#N/A,#N/A,FALSE,"Отчет о финансовых результатах"}</definedName>
    <definedName name="ц3" localSheetId="1" hidden="1">{#N/A,#N/A,FALSE,"Отчет о финансовых результатах"}</definedName>
    <definedName name="ц3" localSheetId="0" hidden="1">{#N/A,#N/A,FALSE,"Отчет о финансовых результатах"}</definedName>
    <definedName name="ц3" localSheetId="3" hidden="1">{#N/A,#N/A,FALSE,"Отчет о финансовых результатах"}</definedName>
    <definedName name="ц3" hidden="1">{#N/A,#N/A,FALSE,"Отчет о финансовых результатах"}</definedName>
    <definedName name="шолт" localSheetId="4" hidden="1">{#N/A,#N/A,FALSE,"Отчет о финансовых результатах"}</definedName>
    <definedName name="шолт" localSheetId="2" hidden="1">{#N/A,#N/A,FALSE,"Отчет о финансовых результатах"}</definedName>
    <definedName name="шолт" localSheetId="5" hidden="1">{#N/A,#N/A,FALSE,"Отчет о финансовых результатах"}</definedName>
    <definedName name="шолт" localSheetId="1" hidden="1">{#N/A,#N/A,FALSE,"Отчет о финансовых результатах"}</definedName>
    <definedName name="шолт" localSheetId="0" hidden="1">{#N/A,#N/A,FALSE,"Отчет о финансовых результатах"}</definedName>
    <definedName name="шолт" localSheetId="3" hidden="1">{#N/A,#N/A,FALSE,"Отчет о финансовых результатах"}</definedName>
    <definedName name="шолт" hidden="1">{#N/A,#N/A,FALSE,"Отчет о финансовых результатах"}</definedName>
    <definedName name="щолт" localSheetId="4" hidden="1">{#N/A,#N/A,FALSE,"Отчет о финансовых результатах"}</definedName>
    <definedName name="щолт" localSheetId="2" hidden="1">{#N/A,#N/A,FALSE,"Отчет о финансовых результатах"}</definedName>
    <definedName name="щолт" localSheetId="5" hidden="1">{#N/A,#N/A,FALSE,"Отчет о финансовых результатах"}</definedName>
    <definedName name="щолт" localSheetId="1" hidden="1">{#N/A,#N/A,FALSE,"Отчет о финансовых результатах"}</definedName>
    <definedName name="щолт" localSheetId="0" hidden="1">{#N/A,#N/A,FALSE,"Отчет о финансовых результатах"}</definedName>
    <definedName name="щолт" localSheetId="3" hidden="1">{#N/A,#N/A,FALSE,"Отчет о финансовых результатах"}</definedName>
    <definedName name="щолт" hidden="1">{#N/A,#N/A,FALSE,"Отчет о финансовых результатах"}</definedName>
  </definedNames>
  <calcPr fullCalcOnLoad="1"/>
</workbook>
</file>

<file path=xl/sharedStrings.xml><?xml version="1.0" encoding="utf-8"?>
<sst xmlns="http://schemas.openxmlformats.org/spreadsheetml/2006/main" count="408" uniqueCount="158">
  <si>
    <t>RESURSE / РЕСУРСЫ</t>
  </si>
  <si>
    <t>Valoarea adăugată brută - total</t>
  </si>
  <si>
    <t>Валовая добавленная стоимость - всего</t>
  </si>
  <si>
    <t>A</t>
  </si>
  <si>
    <t>Agricultură, silvicultură şi pescuit</t>
  </si>
  <si>
    <t>Сельское, лесное и рыбное хозяйство</t>
  </si>
  <si>
    <t>B</t>
  </si>
  <si>
    <t>Industria extractivă</t>
  </si>
  <si>
    <t>Добыча полезных ископаемых</t>
  </si>
  <si>
    <t>C</t>
  </si>
  <si>
    <t>Industria prelucrătoare</t>
  </si>
  <si>
    <t>Обрабатывающая промышленность</t>
  </si>
  <si>
    <t>D</t>
  </si>
  <si>
    <t>Producţia şi furnizarea de energie electrică şi termică, gaze, apă caldă şi aer condiţionat</t>
  </si>
  <si>
    <t>E</t>
  </si>
  <si>
    <t>Distribuţia apei; salubritate, gestionarea deşeurilor, activităţi de decontaminare</t>
  </si>
  <si>
    <t>Водоснабжение; очистка и обработка отходов и восстановительные работы</t>
  </si>
  <si>
    <t>F</t>
  </si>
  <si>
    <t>Construcţii</t>
  </si>
  <si>
    <t>Строительство</t>
  </si>
  <si>
    <t>G</t>
  </si>
  <si>
    <t>Comerţ cu ridicata şi cu amănuntul; întreţinerea şi repararea autovehiculelor şi a motocicletelor</t>
  </si>
  <si>
    <t>Оптовая и розничная торговля; техническое обслуживание и ремонт автотранспортных средств и мотоциклов</t>
  </si>
  <si>
    <t>H</t>
  </si>
  <si>
    <t>Transport şi depozitare</t>
  </si>
  <si>
    <t>Транспорт и хранение</t>
  </si>
  <si>
    <t>I</t>
  </si>
  <si>
    <t>J</t>
  </si>
  <si>
    <t>Informaţii şi comunicaţii</t>
  </si>
  <si>
    <t>Информационные услуги и связь</t>
  </si>
  <si>
    <t>K</t>
  </si>
  <si>
    <t>L</t>
  </si>
  <si>
    <t>Tranzacţii imobiliare</t>
  </si>
  <si>
    <t>Операции с недвижимым имуществом</t>
  </si>
  <si>
    <t>M</t>
  </si>
  <si>
    <t>Activităţi profesionale, ştiinţifice şi tehnice</t>
  </si>
  <si>
    <t>Профессиональная, научная и техническая деятельность</t>
  </si>
  <si>
    <t>N</t>
  </si>
  <si>
    <t>Activităţi de servicii administrative şi activităţi de servicii suport</t>
  </si>
  <si>
    <t>Административная деятельность и дополнительные услуги в данной области</t>
  </si>
  <si>
    <t>O</t>
  </si>
  <si>
    <t>Administraţie publică şi apărare; asigurări sociale obligatorii</t>
  </si>
  <si>
    <t>Государственное управление и оборона; обязательное социальное страхование</t>
  </si>
  <si>
    <t>P</t>
  </si>
  <si>
    <t>Învăţământ</t>
  </si>
  <si>
    <t>Образование</t>
  </si>
  <si>
    <t>Q</t>
  </si>
  <si>
    <t>Sănătate şi asistenţă socială</t>
  </si>
  <si>
    <t>Здравоохранение и социальные услуги</t>
  </si>
  <si>
    <t>R</t>
  </si>
  <si>
    <t>S</t>
  </si>
  <si>
    <t>Alte activităţi de servicii</t>
  </si>
  <si>
    <t>Предоставление прочих видов услуг</t>
  </si>
  <si>
    <t>T</t>
  </si>
  <si>
    <t>Деятельность домашних хозяйств, нанимающих домашнюю прислугу и производящих товары и услуги для собственного потребления</t>
  </si>
  <si>
    <t>Чистые налоги на продукты (налоги минус субсидии)</t>
  </si>
  <si>
    <t>PRODUSUL INTERN BRUT</t>
  </si>
  <si>
    <t>ВАЛОВОЙ ВНУТРЕННИЙ ПРОДУКТ</t>
  </si>
  <si>
    <t>UTILIZĂRI / ИСПОЛЬЗОВАНИЕ</t>
  </si>
  <si>
    <t>Consumul  final - total</t>
  </si>
  <si>
    <t>Конечное потребление - всего</t>
  </si>
  <si>
    <t>Consumul final al gospodăriilor populaţiei</t>
  </si>
  <si>
    <t>Конечное потребление домашних хозяйств</t>
  </si>
  <si>
    <t>Formarea brută de capital</t>
  </si>
  <si>
    <t>Валовое накопление капитала</t>
  </si>
  <si>
    <t>Formarea brută de capital fix</t>
  </si>
  <si>
    <t>Валовое накопление основного капитала</t>
  </si>
  <si>
    <t>Variaţia stocurilor</t>
  </si>
  <si>
    <t>Изменение запасов</t>
  </si>
  <si>
    <t>Exportul net de bunuri şi servicii</t>
  </si>
  <si>
    <t>Чистый экспорт товаров и услуг</t>
  </si>
  <si>
    <t>Exportul de bunuri şi servicii</t>
  </si>
  <si>
    <t>Экспорт товаров и услуг</t>
  </si>
  <si>
    <t>Importul de bunuri şi servicii (-)</t>
  </si>
  <si>
    <t>Импорт товаров и услуг (-)</t>
  </si>
  <si>
    <t>În unele cazuri pot apărea decalaje neînsemnate între totalurile indicate și sumele componente incluse, fapt ce se explică prin rotunjirea datelor.</t>
  </si>
  <si>
    <t>В отдельных случаях незначительные расхождения между итогом и суммой слагаемых объясняются округлением данных.</t>
  </si>
  <si>
    <t>Valoarea adăugată brută</t>
  </si>
  <si>
    <t>Валовая добавленная стоимость</t>
  </si>
  <si>
    <t>Volumul producţiei</t>
  </si>
  <si>
    <t xml:space="preserve">Валовой выпуск  </t>
  </si>
  <si>
    <t>Consumul intermediar</t>
  </si>
  <si>
    <t>Промежуточное потребление</t>
  </si>
  <si>
    <t>Procurarea bunurilor</t>
  </si>
  <si>
    <t>Приобретение товаров</t>
  </si>
  <si>
    <t>Procurarea serviciilor</t>
  </si>
  <si>
    <t>Приобрeтение услуг</t>
  </si>
  <si>
    <t xml:space="preserve">Procurarea bunurilor şi serviciilor de către rezidenţi peste hotare </t>
  </si>
  <si>
    <t>Приобретение товаров и услуг резидентами за границей</t>
  </si>
  <si>
    <t>Procurarea bunurilor şi serviciilor de către nerezidenţi pe teritoriul economic al ţării (-)</t>
  </si>
  <si>
    <t>Приобретение товаров и услуг нерезидентами на экономической территории страны (-)</t>
  </si>
  <si>
    <t>Consumul final al administraţiei publice</t>
  </si>
  <si>
    <t>Конечное потребление государственного управления</t>
  </si>
  <si>
    <t>Consumul final al instituţiilor fără scop lucrativ în serviciul gospodăriilor populaţiei</t>
  </si>
  <si>
    <t>Конечное потребление некоммерческих организаций, обслуживающих домашние хозяйства</t>
  </si>
  <si>
    <t>Валовое накопление</t>
  </si>
  <si>
    <t xml:space="preserve">Construcţii </t>
  </si>
  <si>
    <t>Maşini şi utilaje</t>
  </si>
  <si>
    <t>Машины и оборудование</t>
  </si>
  <si>
    <t>Alte</t>
  </si>
  <si>
    <t>Прочие</t>
  </si>
  <si>
    <t>Bunuri</t>
  </si>
  <si>
    <t>Товары</t>
  </si>
  <si>
    <t>Servicii</t>
  </si>
  <si>
    <t>Услуги</t>
  </si>
  <si>
    <t>O,P,Q</t>
  </si>
  <si>
    <t>из них: налоги на продукты</t>
  </si>
  <si>
    <t>Государственное управление и оборона; обязательное социальное страхование; образование; здравоохранение и социальные услуги</t>
  </si>
  <si>
    <t>Activități de cazare și alimentație publică</t>
  </si>
  <si>
    <t>Consumul final - total</t>
  </si>
  <si>
    <t>x</t>
  </si>
  <si>
    <t>Деятельность по размещению и общественному питанию</t>
  </si>
  <si>
    <t>Administraţie publică şi apărare; asigurări sociale obligatorii; învăţământ; sănătate şi asistenţă socială</t>
  </si>
  <si>
    <t>B,C,D,E</t>
  </si>
  <si>
    <t>G,H,I</t>
  </si>
  <si>
    <t>R,S,T</t>
  </si>
  <si>
    <t>M,N</t>
  </si>
  <si>
    <t>Industria extractivă; industria prelucrătoare; producţia şi furnizarea de energie electrică şi termică, gaze, apă caldă şi aer condiţionat; distribuţia apei; salubritate, gestionarea deşeurilor,  activităţi de decontaminare</t>
  </si>
  <si>
    <t>Comerţ cu ridicata şi cu amănuntul; întreţinerea şi repararea autovehiculelor şi a motocicletelor; transport şi depozitare; activități de cazare și alimentație publică</t>
  </si>
  <si>
    <t>Оптовая и розничная торговля; техническое обслуживание и ремонт автотранспортных средств и мотоциклов; транспорт и хранение; деятельность по размещению и общественному питанию</t>
  </si>
  <si>
    <t>Activităţi profesionale, ştiinţifice şi tehnice; activităţi de servicii administrative şi activităţi de servicii suport</t>
  </si>
  <si>
    <t>Профессиональная, научная и техническая деятельность; административная деятельность и дополнительные услуги в данной области</t>
  </si>
  <si>
    <t>Искусство, развлечение и отдых; предоставление прочих видов услуг; деятельность домашних хозяйств, нанимающих домашнюю прислугу и производящих товары и услуги для собственного потребления</t>
  </si>
  <si>
    <t>din care: impozite pe produs</t>
  </si>
  <si>
    <t>Impozite nete pe produs (impozite minus subvenții)</t>
  </si>
  <si>
    <t>Искусство, развлечения и отдых</t>
  </si>
  <si>
    <t>Добыча полезных ископаемых; oбрабатывающая промышленность; производство и обеспечение электро- и теплоэнергией, газом, горячей водой; кондиционирование воздуха; водоснабжение; очистка и обработка отходов и восстановительные работы</t>
  </si>
  <si>
    <t>Финансовая деятельность и страхование</t>
  </si>
  <si>
    <t>Activități financiare și asigurări</t>
  </si>
  <si>
    <t>Arta, activități de recreere și de agrement; alte activităţi de servicii; activităţi ale gospodăriilor casnice în calitate de angajator de personal casnic; activităţi ale gospodăriilor casnice de producere de bunuri şi servicii destinate consumului propriu</t>
  </si>
  <si>
    <t>Производство и обеспечение электро- и теплоэнергией, газом, горячей водой; кондиционирование воздуха</t>
  </si>
  <si>
    <t>Arta, activități de recreere și de agrement</t>
  </si>
  <si>
    <t>Activităţi ale gospodăriilor casnice în calitate de angajator de personal casnic; activităţi ale gospodăriilor casnice de producere de bunuri şi servicii destinate consumului propriu</t>
  </si>
  <si>
    <r>
      <t xml:space="preserve">Preţuri curente,
 mii. lei
</t>
    </r>
    <r>
      <rPr>
        <i/>
        <sz val="12"/>
        <rFont val="Times New Roman"/>
        <family val="1"/>
      </rPr>
      <t>Текущие цены,
тыс. лей</t>
    </r>
  </si>
  <si>
    <r>
      <t xml:space="preserve">Contribuţia la formarea PIB
</t>
    </r>
    <r>
      <rPr>
        <i/>
        <sz val="12"/>
        <rFont val="Times New Roman"/>
        <family val="1"/>
      </rPr>
      <t>Структура ВВП
%</t>
    </r>
  </si>
  <si>
    <r>
      <t xml:space="preserve">Contribuţia la creşterea/ descreşterea PIB (+/-)
</t>
    </r>
    <r>
      <rPr>
        <i/>
        <sz val="12"/>
        <rFont val="Times New Roman"/>
        <family val="1"/>
      </rPr>
      <t>Степень влияния на ВВП (+/-)
 %</t>
    </r>
  </si>
  <si>
    <r>
      <t xml:space="preserve">Preţuri curente,
mii lei
</t>
    </r>
    <r>
      <rPr>
        <i/>
        <sz val="12"/>
        <rFont val="Times New Roman"/>
        <family val="1"/>
      </rPr>
      <t>Tекущие цены, тыс.лей</t>
    </r>
  </si>
  <si>
    <t>Tabelul A1. Resursele şi utilizările Produsului Intern Brut în trimestrul II 2021</t>
  </si>
  <si>
    <r>
      <t xml:space="preserve">Indicii volumului fizic - în % faţă de trimestrul II 2020
</t>
    </r>
    <r>
      <rPr>
        <i/>
        <sz val="12"/>
        <rFont val="Times New Roman"/>
        <family val="1"/>
      </rPr>
      <t>Индексы  физического объема в % ко II кварталу 2020</t>
    </r>
  </si>
  <si>
    <t>Tabelul A3. Produsul Intern Brut pe resurse în trimestrul II 2021</t>
  </si>
  <si>
    <t xml:space="preserve">                                                     Произведённый Валовый Внутренний Продукт во II квартале 2021</t>
  </si>
  <si>
    <t>Tabelul A4. Volumul Producției în trimestrul II 2021</t>
  </si>
  <si>
    <t xml:space="preserve">                     Валовый Выпуск во II квартале 2021</t>
  </si>
  <si>
    <t xml:space="preserve">                                        Промежуточное потребление во II квартале 2021</t>
  </si>
  <si>
    <t>Tabelul A6. Produsul Intern Brut pe utilizări în trimestrul II 2021</t>
  </si>
  <si>
    <t xml:space="preserve">                                                        Использование Валового Внутреннего Продукта во II квартале 2021</t>
  </si>
  <si>
    <t xml:space="preserve">                                                           Производство и использование валового внутреннего продукта во II квартале 2021</t>
  </si>
  <si>
    <r>
      <t xml:space="preserve">Preţurile medii ale anului 2020, mii lei
</t>
    </r>
    <r>
      <rPr>
        <i/>
        <sz val="12"/>
        <rFont val="Times New Roman"/>
        <family val="1"/>
      </rPr>
      <t>Cредние цены 2020 года, тыс.лей</t>
    </r>
  </si>
  <si>
    <r>
      <t xml:space="preserve">Indicii volumului fizic - în % faţă de
trimestrul II 2020
</t>
    </r>
    <r>
      <rPr>
        <i/>
        <sz val="12"/>
        <rFont val="Times New Roman"/>
        <family val="1"/>
      </rPr>
      <t>Индексы  физического объема в % ко II кварталу 2020</t>
    </r>
  </si>
  <si>
    <r>
      <t xml:space="preserve">Indicii volumului fizic - în % faţă de 
trimestrul II 2020
</t>
    </r>
    <r>
      <rPr>
        <i/>
        <sz val="12"/>
        <rFont val="Times New Roman"/>
        <family val="1"/>
      </rPr>
      <t>Индексы  физического объема в % ко II кварталу 2020</t>
    </r>
  </si>
  <si>
    <t>Tabelul A5. Consumul Intermediar în trimestrul II 2021</t>
  </si>
  <si>
    <t>Tabelul A2. Resursele şi utilizările Produsului Intern Brut în semestrul I 2021</t>
  </si>
  <si>
    <t xml:space="preserve">                                                          Производство и использование валового внутреннего продукта в I полугодии 2021</t>
  </si>
  <si>
    <r>
      <t xml:space="preserve">Indicii volumului fizic - în % faţă de semestrul I 2020
</t>
    </r>
    <r>
      <rPr>
        <i/>
        <sz val="12"/>
        <rFont val="Times New Roman"/>
        <family val="1"/>
      </rPr>
      <t>Индексы  физического объема в % к I полугодию 2020</t>
    </r>
  </si>
  <si>
    <t>Конечное потребление государственного управления и некоммерческих организаций, обслуживающих домашние хозяйства</t>
  </si>
  <si>
    <t>Consumul final al administraţiei publice şi  instituţiilor fără scop lucrativ în serviciul gospodăriilor populaţiei</t>
  </si>
  <si>
    <t>Indicii de preț - în % față de trimestrul II 2020 Индексы цен в % к I кварталу 2020</t>
  </si>
  <si>
    <t>Indicii de preț - în % față de semestrul I 2020 Индексы цен в % к I полугодию 2020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</si>
</sst>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#,##0.0"/>
    <numFmt numFmtId="190" formatCode="#."/>
    <numFmt numFmtId="191" formatCode="_-* #,##0.00[$€-1]_-;\-* #,##0.00[$€-1]_-;_-* &quot;-&quot;??[$€-1]_-"/>
    <numFmt numFmtId="192" formatCode="#,##0_ ;[Red]\(#,##0\)\ ;_(* &quot;——        &quot;_)"/>
    <numFmt numFmtId="193" formatCode="#,##0.000"/>
    <numFmt numFmtId="194" formatCode="0.000000"/>
    <numFmt numFmtId="195" formatCode="0.00000"/>
    <numFmt numFmtId="196" formatCode="0.0000"/>
    <numFmt numFmtId="197" formatCode="0.000"/>
    <numFmt numFmtId="198" formatCode="#,##0.0000"/>
    <numFmt numFmtId="199" formatCode="#,##0.00000"/>
    <numFmt numFmtId="200" formatCode="0.0000000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_р_._-;\-* #,##0.0_р_._-;_-* &quot;-&quot;??_р_._-;_-@_-"/>
    <numFmt numFmtId="206" formatCode="_-* #,##0_р_._-;\-* #,##0_р_._-;_-* &quot;-&quot;??_р_._-;_-@_-"/>
    <numFmt numFmtId="207" formatCode="#,##0.000000"/>
    <numFmt numFmtId="208" formatCode="#,##0.0000000"/>
    <numFmt numFmtId="209" formatCode="#,##0.00000000"/>
    <numFmt numFmtId="210" formatCode="#,##0.000000000"/>
  </numFmts>
  <fonts count="68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2"/>
    </font>
    <font>
      <sz val="11"/>
      <color indexed="9"/>
      <name val="Calibri"/>
      <family val="2"/>
    </font>
    <font>
      <sz val="9"/>
      <color indexed="9"/>
      <name val="Times New Roman"/>
      <family val="2"/>
    </font>
    <font>
      <sz val="11"/>
      <color indexed="20"/>
      <name val="Calibri"/>
      <family val="2"/>
    </font>
    <font>
      <sz val="9"/>
      <color indexed="20"/>
      <name val="Times New Roman"/>
      <family val="2"/>
    </font>
    <font>
      <b/>
      <sz val="11"/>
      <color indexed="52"/>
      <name val="Calibri"/>
      <family val="2"/>
    </font>
    <font>
      <b/>
      <sz val="9"/>
      <color indexed="52"/>
      <name val="Times New Roman"/>
      <family val="2"/>
    </font>
    <font>
      <b/>
      <sz val="11"/>
      <color indexed="9"/>
      <name val="Calibri"/>
      <family val="2"/>
    </font>
    <font>
      <b/>
      <sz val="9"/>
      <color indexed="9"/>
      <name val="Times New Roman"/>
      <family val="2"/>
    </font>
    <font>
      <sz val="1"/>
      <color indexed="16"/>
      <name val="Courier"/>
      <family val="1"/>
    </font>
    <font>
      <sz val="10"/>
      <name val="Arial Cyr"/>
      <family val="0"/>
    </font>
    <font>
      <i/>
      <sz val="11"/>
      <color indexed="23"/>
      <name val="Calibri"/>
      <family val="2"/>
    </font>
    <font>
      <i/>
      <sz val="9"/>
      <color indexed="23"/>
      <name val="Times New Roman"/>
      <family val="2"/>
    </font>
    <font>
      <sz val="11"/>
      <color indexed="17"/>
      <name val="Calibri"/>
      <family val="2"/>
    </font>
    <font>
      <sz val="9"/>
      <color indexed="17"/>
      <name val="Times New Roman"/>
      <family val="2"/>
    </font>
    <font>
      <b/>
      <sz val="15"/>
      <color indexed="56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Calibri"/>
      <family val="2"/>
    </font>
    <font>
      <b/>
      <sz val="13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56"/>
      <name val="Times New Roman"/>
      <family val="2"/>
    </font>
    <font>
      <b/>
      <sz val="1"/>
      <color indexed="16"/>
      <name val="Courier"/>
      <family val="1"/>
    </font>
    <font>
      <u val="single"/>
      <sz val="8"/>
      <color indexed="12"/>
      <name val="Times New Roman"/>
      <family val="1"/>
    </font>
    <font>
      <sz val="11"/>
      <color indexed="62"/>
      <name val="Calibri"/>
      <family val="2"/>
    </font>
    <font>
      <sz val="9"/>
      <color indexed="62"/>
      <name val="Times New Roman"/>
      <family val="2"/>
    </font>
    <font>
      <sz val="11"/>
      <color indexed="52"/>
      <name val="Calibri"/>
      <family val="2"/>
    </font>
    <font>
      <sz val="9"/>
      <color indexed="52"/>
      <name val="Times New Roman"/>
      <family val="2"/>
    </font>
    <font>
      <sz val="6.15"/>
      <name val="Arial"/>
      <family val="2"/>
    </font>
    <font>
      <sz val="11"/>
      <color indexed="60"/>
      <name val="Calibri"/>
      <family val="2"/>
    </font>
    <font>
      <sz val="9"/>
      <color indexed="60"/>
      <name val="Times New Roman"/>
      <family val="2"/>
    </font>
    <font>
      <sz val="9"/>
      <name val="Times New Roman"/>
      <family val="1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b/>
      <sz val="9"/>
      <color indexed="63"/>
      <name val="Times New Roman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2"/>
    </font>
    <font>
      <sz val="11"/>
      <color indexed="10"/>
      <name val="Calibri"/>
      <family val="2"/>
    </font>
    <font>
      <sz val="9"/>
      <color indexed="10"/>
      <name val="Times New Roman"/>
      <family val="2"/>
    </font>
    <font>
      <sz val="8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/>
    </border>
  </borders>
  <cellStyleXfs count="2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5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5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5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5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5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5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6" fillId="24" borderId="0" applyNumberFormat="0" applyBorder="0" applyAlignment="0" applyProtection="0"/>
    <xf numFmtId="0" fontId="7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7" fillId="27" borderId="0" applyNumberFormat="0" applyBorder="0" applyAlignment="0" applyProtection="0"/>
    <xf numFmtId="0" fontId="6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0" fontId="52" fillId="33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7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7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25" borderId="0" applyNumberFormat="0" applyBorder="0" applyAlignment="0" applyProtection="0"/>
    <xf numFmtId="0" fontId="7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8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8" borderId="1" applyNumberFormat="0" applyAlignment="0" applyProtection="0"/>
    <xf numFmtId="0" fontId="11" fillId="38" borderId="1" applyNumberFormat="0" applyAlignment="0" applyProtection="0"/>
    <xf numFmtId="0" fontId="10" fillId="38" borderId="1" applyNumberFormat="0" applyAlignment="0" applyProtection="0"/>
    <xf numFmtId="0" fontId="12" fillId="39" borderId="2" applyNumberFormat="0" applyAlignment="0" applyProtection="0"/>
    <xf numFmtId="0" fontId="13" fillId="39" borderId="2" applyNumberFormat="0" applyAlignment="0" applyProtection="0"/>
    <xf numFmtId="0" fontId="12" fillId="39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0" fontId="14" fillId="0" borderId="0">
      <alignment/>
      <protection locked="0"/>
    </xf>
    <xf numFmtId="191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90" fontId="14" fillId="0" borderId="0">
      <alignment/>
      <protection locked="0"/>
    </xf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18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4" applyNumberFormat="0" applyFill="0" applyAlignment="0" applyProtection="0"/>
    <xf numFmtId="0" fontId="22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90" fontId="26" fillId="0" borderId="0">
      <alignment/>
      <protection locked="0"/>
    </xf>
    <xf numFmtId="190" fontId="26" fillId="0" borderId="0">
      <alignment/>
      <protection locked="0"/>
    </xf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7" borderId="1" applyNumberFormat="0" applyAlignment="0" applyProtection="0"/>
    <xf numFmtId="0" fontId="28" fillId="7" borderId="1" applyNumberFormat="0" applyAlignment="0" applyProtection="0"/>
    <xf numFmtId="0" fontId="30" fillId="0" borderId="6" applyNumberFormat="0" applyFill="0" applyAlignment="0" applyProtection="0"/>
    <xf numFmtId="0" fontId="31" fillId="0" borderId="6" applyNumberFormat="0" applyFill="0" applyAlignment="0" applyProtection="0"/>
    <xf numFmtId="0" fontId="30" fillId="0" borderId="6" applyNumberFormat="0" applyFill="0" applyAlignment="0" applyProtection="0"/>
    <xf numFmtId="0" fontId="32" fillId="0" borderId="7" applyNumberFormat="0" applyFill="0" applyProtection="0">
      <alignment horizontal="left" vertical="top" wrapText="1"/>
    </xf>
    <xf numFmtId="0" fontId="33" fillId="40" borderId="0" applyNumberFormat="0" applyBorder="0" applyAlignment="0" applyProtection="0"/>
    <xf numFmtId="0" fontId="34" fillId="40" borderId="0" applyNumberFormat="0" applyBorder="0" applyAlignment="0" applyProtection="0"/>
    <xf numFmtId="0" fontId="33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6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1" borderId="8" applyNumberFormat="0" applyFont="0" applyAlignment="0" applyProtection="0"/>
    <xf numFmtId="0" fontId="5" fillId="41" borderId="8" applyNumberFormat="0" applyFont="0" applyAlignment="0" applyProtection="0"/>
    <xf numFmtId="0" fontId="0" fillId="41" borderId="8" applyNumberFormat="0" applyFont="0" applyAlignment="0" applyProtection="0"/>
    <xf numFmtId="0" fontId="37" fillId="38" borderId="9" applyNumberFormat="0" applyAlignment="0" applyProtection="0"/>
    <xf numFmtId="0" fontId="38" fillId="38" borderId="9" applyNumberFormat="0" applyAlignment="0" applyProtection="0"/>
    <xf numFmtId="0" fontId="37" fillId="38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9" fillId="0" borderId="0">
      <alignment vertical="top"/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0" applyNumberFormat="0" applyFill="0" applyAlignment="0" applyProtection="0"/>
    <xf numFmtId="0" fontId="41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49" fontId="35" fillId="0" borderId="11" applyFont="0" applyBorder="0">
      <alignment horizontal="center" vertical="center" wrapText="1"/>
      <protection hidden="1"/>
    </xf>
    <xf numFmtId="1" fontId="2" fillId="48" borderId="12">
      <alignment horizontal="center" vertical="center"/>
      <protection hidden="1"/>
    </xf>
    <xf numFmtId="0" fontId="53" fillId="49" borderId="13" applyNumberFormat="0" applyAlignment="0" applyProtection="0"/>
    <xf numFmtId="0" fontId="54" fillId="50" borderId="14" applyNumberFormat="0" applyAlignment="0" applyProtection="0"/>
    <xf numFmtId="0" fontId="55" fillId="50" borderId="13" applyNumberFormat="0" applyAlignment="0" applyProtection="0"/>
    <xf numFmtId="0" fontId="56" fillId="0" borderId="15" applyNumberFormat="0" applyFill="0" applyAlignment="0" applyProtection="0"/>
    <xf numFmtId="0" fontId="57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51" borderId="19" applyNumberFormat="0" applyAlignment="0" applyProtection="0"/>
    <xf numFmtId="0" fontId="61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53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54" borderId="20" applyNumberFormat="0" applyFont="0" applyAlignment="0" applyProtection="0"/>
    <xf numFmtId="9" fontId="45" fillId="0" borderId="0" applyFont="0" applyFill="0" applyBorder="0" applyAlignment="0" applyProtection="0"/>
    <xf numFmtId="0" fontId="65" fillId="0" borderId="21" applyNumberFormat="0" applyFill="0" applyAlignment="0" applyProtection="0"/>
    <xf numFmtId="0" fontId="66" fillId="0" borderId="0" applyNumberFormat="0" applyFill="0" applyBorder="0" applyAlignment="0" applyProtection="0"/>
    <xf numFmtId="187" fontId="15" fillId="0" borderId="0" applyFont="0" applyFill="0" applyBorder="0" applyAlignment="0" applyProtection="0"/>
    <xf numFmtId="0" fontId="67" fillId="55" borderId="0" applyNumberFormat="0" applyBorder="0" applyAlignment="0" applyProtection="0"/>
    <xf numFmtId="192" fontId="2" fillId="0" borderId="0" applyFont="0" applyBorder="0" applyProtection="0">
      <alignment horizontal="right" vertical="center" shrinkToFit="1"/>
    </xf>
  </cellStyleXfs>
  <cellXfs count="155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3" fontId="4" fillId="0" borderId="0" xfId="0" applyNumberFormat="1" applyFont="1" applyAlignment="1">
      <alignment/>
    </xf>
    <xf numFmtId="188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 vertical="center"/>
    </xf>
    <xf numFmtId="189" fontId="4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0" xfId="208" applyFont="1" applyFill="1" applyBorder="1" applyAlignment="1">
      <alignment horizontal="center" wrapText="1"/>
      <protection/>
    </xf>
    <xf numFmtId="0" fontId="4" fillId="0" borderId="22" xfId="164" applyFont="1" applyFill="1" applyBorder="1" applyAlignment="1">
      <alignment/>
      <protection/>
    </xf>
    <xf numFmtId="0" fontId="4" fillId="0" borderId="23" xfId="164" applyFont="1" applyFill="1" applyBorder="1">
      <alignment/>
      <protection/>
    </xf>
    <xf numFmtId="0" fontId="3" fillId="0" borderId="24" xfId="208" applyFont="1" applyFill="1" applyBorder="1">
      <alignment/>
      <protection/>
    </xf>
    <xf numFmtId="0" fontId="4" fillId="0" borderId="25" xfId="0" applyFont="1" applyBorder="1" applyAlignment="1">
      <alignment horizontal="center"/>
    </xf>
    <xf numFmtId="0" fontId="3" fillId="0" borderId="24" xfId="164" applyFont="1" applyFill="1" applyBorder="1" applyAlignment="1">
      <alignment wrapText="1"/>
      <protection/>
    </xf>
    <xf numFmtId="0" fontId="4" fillId="0" borderId="24" xfId="164" applyFont="1" applyFill="1" applyBorder="1" applyAlignment="1">
      <alignment horizontal="left" wrapText="1" indent="1"/>
      <protection/>
    </xf>
    <xf numFmtId="0" fontId="3" fillId="0" borderId="24" xfId="208" applyFont="1" applyFill="1" applyBorder="1" applyAlignment="1">
      <alignment/>
      <protection/>
    </xf>
    <xf numFmtId="0" fontId="4" fillId="0" borderId="24" xfId="208" applyFont="1" applyFill="1" applyBorder="1" applyAlignment="1">
      <alignment horizontal="left" indent="1"/>
      <protection/>
    </xf>
    <xf numFmtId="0" fontId="4" fillId="0" borderId="24" xfId="208" applyFont="1" applyFill="1" applyBorder="1" applyAlignment="1">
      <alignment horizontal="left" wrapText="1" indent="1"/>
      <protection/>
    </xf>
    <xf numFmtId="0" fontId="4" fillId="0" borderId="26" xfId="208" applyFont="1" applyFill="1" applyBorder="1" applyAlignment="1">
      <alignment horizontal="left" indent="1"/>
      <protection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/>
    </xf>
    <xf numFmtId="0" fontId="3" fillId="0" borderId="0" xfId="0" applyFont="1" applyAlignment="1">
      <alignment horizontal="centerContinuous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Continuous" wrapText="1"/>
    </xf>
    <xf numFmtId="0" fontId="3" fillId="0" borderId="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wrapText="1"/>
    </xf>
    <xf numFmtId="0" fontId="4" fillId="0" borderId="25" xfId="209" applyFont="1" applyFill="1" applyBorder="1" applyAlignment="1">
      <alignment horizontal="left" indent="1"/>
      <protection/>
    </xf>
    <xf numFmtId="0" fontId="4" fillId="0" borderId="25" xfId="209" applyFont="1" applyFill="1" applyBorder="1" applyAlignment="1">
      <alignment horizontal="left" wrapText="1" indent="3"/>
      <protection/>
    </xf>
    <xf numFmtId="0" fontId="4" fillId="0" borderId="25" xfId="209" applyFont="1" applyFill="1" applyBorder="1" applyAlignment="1">
      <alignment horizontal="left" wrapText="1" indent="1"/>
      <protection/>
    </xf>
    <xf numFmtId="0" fontId="3" fillId="0" borderId="25" xfId="209" applyFont="1" applyFill="1" applyBorder="1" applyAlignment="1">
      <alignment wrapText="1"/>
      <protection/>
    </xf>
    <xf numFmtId="0" fontId="4" fillId="0" borderId="25" xfId="209" applyFont="1" applyFill="1" applyBorder="1" applyAlignment="1">
      <alignment horizontal="left" indent="3"/>
      <protection/>
    </xf>
    <xf numFmtId="0" fontId="3" fillId="0" borderId="25" xfId="209" applyFont="1" applyFill="1" applyBorder="1" applyAlignment="1">
      <alignment/>
      <protection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wrapText="1"/>
    </xf>
    <xf numFmtId="193" fontId="4" fillId="0" borderId="0" xfId="0" applyNumberFormat="1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22" xfId="164" applyFont="1" applyFill="1" applyBorder="1" applyAlignment="1">
      <alignment horizontal="center" vertical="top" wrapText="1"/>
      <protection/>
    </xf>
    <xf numFmtId="0" fontId="4" fillId="0" borderId="22" xfId="208" applyFont="1" applyFill="1" applyBorder="1" applyAlignment="1">
      <alignment horizontal="center" vertical="top" wrapText="1"/>
      <protection/>
    </xf>
    <xf numFmtId="189" fontId="3" fillId="0" borderId="24" xfId="209" applyNumberFormat="1" applyFont="1" applyFill="1" applyBorder="1" applyAlignment="1">
      <alignment horizontal="right"/>
      <protection/>
    </xf>
    <xf numFmtId="3" fontId="4" fillId="0" borderId="24" xfId="209" applyNumberFormat="1" applyFont="1" applyFill="1" applyBorder="1" applyAlignment="1">
      <alignment horizontal="right"/>
      <protection/>
    </xf>
    <xf numFmtId="189" fontId="4" fillId="0" borderId="24" xfId="209" applyNumberFormat="1" applyFont="1" applyFill="1" applyBorder="1" applyAlignment="1">
      <alignment horizontal="right"/>
      <protection/>
    </xf>
    <xf numFmtId="3" fontId="4" fillId="0" borderId="24" xfId="0" applyNumberFormat="1" applyFont="1" applyFill="1" applyBorder="1" applyAlignment="1">
      <alignment/>
    </xf>
    <xf numFmtId="189" fontId="4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89" fontId="3" fillId="0" borderId="24" xfId="0" applyNumberFormat="1" applyFont="1" applyFill="1" applyBorder="1" applyAlignment="1">
      <alignment/>
    </xf>
    <xf numFmtId="0" fontId="3" fillId="56" borderId="24" xfId="208" applyFont="1" applyFill="1" applyBorder="1" applyAlignment="1">
      <alignment vertical="center"/>
      <protection/>
    </xf>
    <xf numFmtId="3" fontId="3" fillId="56" borderId="24" xfId="208" applyNumberFormat="1" applyFont="1" applyFill="1" applyBorder="1" applyAlignment="1">
      <alignment horizontal="right" vertical="center"/>
      <protection/>
    </xf>
    <xf numFmtId="189" fontId="3" fillId="56" borderId="24" xfId="0" applyNumberFormat="1" applyFont="1" applyFill="1" applyBorder="1" applyAlignment="1">
      <alignment horizontal="right" vertical="center"/>
    </xf>
    <xf numFmtId="189" fontId="3" fillId="56" borderId="24" xfId="208" applyNumberFormat="1" applyFont="1" applyFill="1" applyBorder="1" applyAlignment="1">
      <alignment horizontal="right" vertical="center"/>
      <protection/>
    </xf>
    <xf numFmtId="189" fontId="3" fillId="56" borderId="26" xfId="0" applyNumberFormat="1" applyFont="1" applyFill="1" applyBorder="1" applyAlignment="1">
      <alignment vertical="center"/>
    </xf>
    <xf numFmtId="0" fontId="3" fillId="56" borderId="30" xfId="0" applyFont="1" applyFill="1" applyBorder="1" applyAlignment="1">
      <alignment vertical="center"/>
    </xf>
    <xf numFmtId="0" fontId="3" fillId="56" borderId="30" xfId="0" applyFont="1" applyFill="1" applyBorder="1" applyAlignment="1">
      <alignment vertical="center" wrapText="1"/>
    </xf>
    <xf numFmtId="188" fontId="3" fillId="56" borderId="26" xfId="209" applyNumberFormat="1" applyFont="1" applyFill="1" applyBorder="1" applyAlignment="1">
      <alignment horizontal="right" vertical="center" wrapText="1"/>
      <protection/>
    </xf>
    <xf numFmtId="0" fontId="3" fillId="56" borderId="25" xfId="208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 wrapText="1"/>
    </xf>
    <xf numFmtId="188" fontId="4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/>
    </xf>
    <xf numFmtId="188" fontId="4" fillId="0" borderId="0" xfId="0" applyNumberFormat="1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57" borderId="0" xfId="0" applyFont="1" applyFill="1" applyAlignment="1">
      <alignment horizontal="right"/>
    </xf>
    <xf numFmtId="0" fontId="3" fillId="57" borderId="0" xfId="0" applyFont="1" applyFill="1" applyBorder="1" applyAlignment="1">
      <alignment horizontal="center"/>
    </xf>
    <xf numFmtId="0" fontId="4" fillId="57" borderId="23" xfId="0" applyFont="1" applyFill="1" applyBorder="1" applyAlignment="1">
      <alignment/>
    </xf>
    <xf numFmtId="0" fontId="4" fillId="57" borderId="0" xfId="0" applyFont="1" applyFill="1" applyBorder="1" applyAlignment="1">
      <alignment/>
    </xf>
    <xf numFmtId="0" fontId="4" fillId="57" borderId="0" xfId="0" applyFont="1" applyFill="1" applyAlignment="1">
      <alignment/>
    </xf>
    <xf numFmtId="0" fontId="4" fillId="57" borderId="24" xfId="0" applyFont="1" applyFill="1" applyBorder="1" applyAlignment="1">
      <alignment horizontal="left" wrapText="1" indent="2"/>
    </xf>
    <xf numFmtId="0" fontId="3" fillId="57" borderId="24" xfId="0" applyFont="1" applyFill="1" applyBorder="1" applyAlignment="1">
      <alignment wrapText="1"/>
    </xf>
    <xf numFmtId="0" fontId="3" fillId="57" borderId="24" xfId="164" applyFont="1" applyFill="1" applyBorder="1" applyAlignment="1">
      <alignment wrapText="1"/>
      <protection/>
    </xf>
    <xf numFmtId="0" fontId="3" fillId="57" borderId="0" xfId="0" applyFont="1" applyFill="1" applyBorder="1" applyAlignment="1">
      <alignment horizontal="centerContinuous"/>
    </xf>
    <xf numFmtId="0" fontId="47" fillId="0" borderId="31" xfId="208" applyFont="1" applyFill="1" applyBorder="1">
      <alignment/>
      <protection/>
    </xf>
    <xf numFmtId="0" fontId="47" fillId="0" borderId="31" xfId="164" applyFont="1" applyFill="1" applyBorder="1" applyAlignment="1">
      <alignment wrapText="1"/>
      <protection/>
    </xf>
    <xf numFmtId="0" fontId="49" fillId="0" borderId="31" xfId="164" applyFont="1" applyFill="1" applyBorder="1" applyAlignment="1">
      <alignment horizontal="left" wrapText="1" indent="1"/>
      <protection/>
    </xf>
    <xf numFmtId="0" fontId="47" fillId="56" borderId="31" xfId="208" applyFont="1" applyFill="1" applyBorder="1" applyAlignment="1">
      <alignment vertical="center"/>
      <protection/>
    </xf>
    <xf numFmtId="0" fontId="47" fillId="0" borderId="31" xfId="208" applyFont="1" applyFill="1" applyBorder="1" applyAlignment="1">
      <alignment/>
      <protection/>
    </xf>
    <xf numFmtId="0" fontId="49" fillId="0" borderId="31" xfId="208" applyFont="1" applyFill="1" applyBorder="1" applyAlignment="1">
      <alignment horizontal="left" indent="1"/>
      <protection/>
    </xf>
    <xf numFmtId="0" fontId="49" fillId="0" borderId="31" xfId="208" applyFont="1" applyFill="1" applyBorder="1" applyAlignment="1">
      <alignment horizontal="left" wrapText="1" indent="1"/>
      <protection/>
    </xf>
    <xf numFmtId="0" fontId="47" fillId="0" borderId="31" xfId="208" applyFont="1" applyFill="1" applyBorder="1" applyAlignment="1">
      <alignment wrapText="1"/>
      <protection/>
    </xf>
    <xf numFmtId="0" fontId="49" fillId="0" borderId="31" xfId="164" applyFont="1" applyFill="1" applyBorder="1" applyAlignment="1">
      <alignment horizontal="left" indent="1"/>
      <protection/>
    </xf>
    <xf numFmtId="49" fontId="49" fillId="0" borderId="31" xfId="164" applyNumberFormat="1" applyFont="1" applyFill="1" applyBorder="1" applyAlignment="1">
      <alignment horizontal="left" indent="1"/>
      <protection/>
    </xf>
    <xf numFmtId="49" fontId="49" fillId="0" borderId="32" xfId="164" applyNumberFormat="1" applyFont="1" applyFill="1" applyBorder="1" applyAlignment="1">
      <alignment horizontal="left" indent="1"/>
      <protection/>
    </xf>
    <xf numFmtId="0" fontId="47" fillId="57" borderId="31" xfId="164" applyFont="1" applyFill="1" applyBorder="1" applyAlignment="1">
      <alignment wrapText="1"/>
      <protection/>
    </xf>
    <xf numFmtId="0" fontId="49" fillId="57" borderId="31" xfId="0" applyFont="1" applyFill="1" applyBorder="1" applyAlignment="1">
      <alignment horizontal="left" wrapText="1" indent="2"/>
    </xf>
    <xf numFmtId="0" fontId="47" fillId="0" borderId="0" xfId="0" applyFont="1" applyFill="1" applyBorder="1" applyAlignment="1">
      <alignment horizontal="centerContinuous"/>
    </xf>
    <xf numFmtId="0" fontId="47" fillId="0" borderId="31" xfId="0" applyFont="1" applyFill="1" applyBorder="1" applyAlignment="1">
      <alignment wrapText="1"/>
    </xf>
    <xf numFmtId="0" fontId="49" fillId="0" borderId="31" xfId="209" applyFont="1" applyFill="1" applyBorder="1" applyAlignment="1">
      <alignment horizontal="left" wrapText="1" indent="1"/>
      <protection/>
    </xf>
    <xf numFmtId="0" fontId="49" fillId="0" borderId="31" xfId="209" applyFont="1" applyFill="1" applyBorder="1" applyAlignment="1">
      <alignment horizontal="left" wrapText="1" indent="3"/>
      <protection/>
    </xf>
    <xf numFmtId="0" fontId="47" fillId="0" borderId="31" xfId="209" applyFont="1" applyFill="1" applyBorder="1" applyAlignment="1">
      <alignment wrapText="1"/>
      <protection/>
    </xf>
    <xf numFmtId="0" fontId="49" fillId="0" borderId="31" xfId="210" applyFont="1" applyFill="1" applyBorder="1" applyAlignment="1">
      <alignment horizontal="left" wrapText="1" indent="3"/>
      <protection/>
    </xf>
    <xf numFmtId="0" fontId="47" fillId="0" borderId="31" xfId="209" applyFont="1" applyFill="1" applyBorder="1">
      <alignment/>
      <protection/>
    </xf>
    <xf numFmtId="0" fontId="49" fillId="0" borderId="31" xfId="209" applyFont="1" applyFill="1" applyBorder="1" applyAlignment="1">
      <alignment horizontal="left" indent="1"/>
      <protection/>
    </xf>
    <xf numFmtId="0" fontId="47" fillId="56" borderId="32" xfId="0" applyFont="1" applyFill="1" applyBorder="1" applyAlignment="1">
      <alignment horizontal="left" vertical="center" wrapText="1"/>
    </xf>
    <xf numFmtId="3" fontId="3" fillId="0" borderId="24" xfId="209" applyNumberFormat="1" applyFont="1" applyFill="1" applyBorder="1" applyAlignment="1">
      <alignment horizontal="right"/>
      <protection/>
    </xf>
    <xf numFmtId="3" fontId="3" fillId="0" borderId="24" xfId="0" applyNumberFormat="1" applyFont="1" applyFill="1" applyBorder="1" applyAlignment="1">
      <alignment horizontal="right" wrapText="1"/>
    </xf>
    <xf numFmtId="3" fontId="3" fillId="56" borderId="26" xfId="209" applyNumberFormat="1" applyFont="1" applyFill="1" applyBorder="1" applyAlignment="1">
      <alignment vertical="center"/>
      <protection/>
    </xf>
    <xf numFmtId="3" fontId="3" fillId="56" borderId="26" xfId="0" applyNumberFormat="1" applyFont="1" applyFill="1" applyBorder="1" applyAlignment="1">
      <alignment vertical="center"/>
    </xf>
    <xf numFmtId="0" fontId="3" fillId="56" borderId="26" xfId="0" applyFont="1" applyFill="1" applyBorder="1" applyAlignment="1">
      <alignment vertical="center" wrapText="1"/>
    </xf>
    <xf numFmtId="0" fontId="3" fillId="56" borderId="26" xfId="0" applyFont="1" applyFill="1" applyBorder="1" applyAlignment="1">
      <alignment horizontal="left" vertical="center"/>
    </xf>
    <xf numFmtId="0" fontId="47" fillId="56" borderId="32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193" fontId="4" fillId="0" borderId="0" xfId="0" applyNumberFormat="1" applyFont="1" applyAlignment="1">
      <alignment/>
    </xf>
    <xf numFmtId="0" fontId="47" fillId="57" borderId="31" xfId="0" applyFont="1" applyFill="1" applyBorder="1" applyAlignment="1">
      <alignment horizontal="left" wrapText="1"/>
    </xf>
    <xf numFmtId="3" fontId="3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6" fillId="0" borderId="25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 indent="1"/>
    </xf>
    <xf numFmtId="0" fontId="49" fillId="0" borderId="31" xfId="0" applyFont="1" applyFill="1" applyBorder="1" applyAlignment="1">
      <alignment horizontal="left" wrapText="1" indent="1"/>
    </xf>
    <xf numFmtId="0" fontId="4" fillId="0" borderId="33" xfId="0" applyFont="1" applyFill="1" applyBorder="1" applyAlignment="1">
      <alignment/>
    </xf>
    <xf numFmtId="189" fontId="3" fillId="0" borderId="24" xfId="0" applyNumberFormat="1" applyFont="1" applyFill="1" applyBorder="1" applyAlignment="1">
      <alignment horizontal="right"/>
    </xf>
    <xf numFmtId="0" fontId="48" fillId="0" borderId="25" xfId="0" applyFont="1" applyFill="1" applyBorder="1" applyAlignment="1">
      <alignment/>
    </xf>
    <xf numFmtId="0" fontId="46" fillId="0" borderId="30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189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/>
    </xf>
    <xf numFmtId="210" fontId="4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/>
    </xf>
    <xf numFmtId="3" fontId="3" fillId="0" borderId="24" xfId="208" applyNumberFormat="1" applyFont="1" applyFill="1" applyBorder="1" applyAlignment="1">
      <alignment horizontal="right"/>
      <protection/>
    </xf>
    <xf numFmtId="188" fontId="3" fillId="0" borderId="24" xfId="208" applyNumberFormat="1" applyFont="1" applyFill="1" applyBorder="1" applyAlignment="1">
      <alignment horizontal="right"/>
      <protection/>
    </xf>
    <xf numFmtId="189" fontId="3" fillId="0" borderId="24" xfId="208" applyNumberFormat="1" applyFont="1" applyFill="1" applyBorder="1" applyAlignment="1">
      <alignment horizontal="right"/>
      <protection/>
    </xf>
    <xf numFmtId="3" fontId="4" fillId="0" borderId="24" xfId="0" applyNumberFormat="1" applyFont="1" applyFill="1" applyBorder="1" applyAlignment="1">
      <alignment horizontal="right"/>
    </xf>
    <xf numFmtId="189" fontId="4" fillId="0" borderId="24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189" fontId="4" fillId="0" borderId="26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wrapText="1"/>
    </xf>
    <xf numFmtId="0" fontId="3" fillId="0" borderId="0" xfId="164" applyFont="1" applyFill="1" applyBorder="1" applyAlignment="1">
      <alignment horizontal="center" wrapText="1"/>
      <protection/>
    </xf>
    <xf numFmtId="0" fontId="47" fillId="0" borderId="0" xfId="164" applyFont="1" applyFill="1" applyBorder="1" applyAlignment="1">
      <alignment horizontal="center" wrapText="1"/>
      <protection/>
    </xf>
    <xf numFmtId="0" fontId="3" fillId="0" borderId="0" xfId="208" applyFont="1" applyFill="1" applyBorder="1" applyAlignment="1">
      <alignment horizontal="center" wrapText="1"/>
      <protection/>
    </xf>
    <xf numFmtId="0" fontId="4" fillId="0" borderId="27" xfId="0" applyFont="1" applyFill="1" applyBorder="1" applyAlignment="1">
      <alignment/>
    </xf>
    <xf numFmtId="0" fontId="46" fillId="0" borderId="25" xfId="0" applyFont="1" applyFill="1" applyBorder="1" applyAlignment="1">
      <alignment/>
    </xf>
    <xf numFmtId="0" fontId="47" fillId="0" borderId="24" xfId="208" applyFont="1" applyFill="1" applyBorder="1" applyAlignment="1">
      <alignment horizontal="center"/>
      <protection/>
    </xf>
    <xf numFmtId="0" fontId="47" fillId="0" borderId="31" xfId="208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49" fillId="0" borderId="0" xfId="0" applyFont="1" applyAlignment="1">
      <alignment horizontal="left" wrapText="1"/>
    </xf>
    <xf numFmtId="0" fontId="49" fillId="0" borderId="0" xfId="0" applyFont="1" applyBorder="1" applyAlignment="1">
      <alignment horizontal="left" wrapText="1"/>
    </xf>
  </cellXfs>
  <cellStyles count="206">
    <cellStyle name="Normal" xfId="0"/>
    <cellStyle name="20% - Accent1" xfId="15"/>
    <cellStyle name="20% - Accent1 2" xfId="16"/>
    <cellStyle name="20% - Accent1_Acord_BNM-BNS_2012_prel_transmis" xfId="17"/>
    <cellStyle name="20% - Accent2" xfId="18"/>
    <cellStyle name="20% - Accent2 2" xfId="19"/>
    <cellStyle name="20% - Accent2_Acord_BNM-BNS_2012_prel_transmis" xfId="20"/>
    <cellStyle name="20% - Accent3" xfId="21"/>
    <cellStyle name="20% - Accent3 2" xfId="22"/>
    <cellStyle name="20% - Accent3_Acord_BNM-BNS_2012_prel_transmis" xfId="23"/>
    <cellStyle name="20% - Accent4" xfId="24"/>
    <cellStyle name="20% - Accent4 2" xfId="25"/>
    <cellStyle name="20% - Accent4_Acord_BNM-BNS_2012_prel_transmis" xfId="26"/>
    <cellStyle name="20% - Accent5" xfId="27"/>
    <cellStyle name="20% - Accent5 2" xfId="28"/>
    <cellStyle name="20% - Accent5_Acord_BNM-BNS_2012_prel_transmis" xfId="29"/>
    <cellStyle name="20% - Accent6" xfId="30"/>
    <cellStyle name="20% - Accent6 2" xfId="31"/>
    <cellStyle name="20% - Accent6_Acord_BNM-BNS_2012_prel_transmis" xfId="32"/>
    <cellStyle name="20% - Акцент1" xfId="33"/>
    <cellStyle name="20% - Акцент2" xfId="34"/>
    <cellStyle name="20% - Акцент3" xfId="35"/>
    <cellStyle name="20% - Акцент4" xfId="36"/>
    <cellStyle name="20% - Акцент5" xfId="37"/>
    <cellStyle name="20% - Акцент6" xfId="38"/>
    <cellStyle name="40% - Accent1" xfId="39"/>
    <cellStyle name="40% - Accent1 2" xfId="40"/>
    <cellStyle name="40% - Accent1_Acord_BNM-BNS_2012_prel_transmis" xfId="41"/>
    <cellStyle name="40% - Accent2" xfId="42"/>
    <cellStyle name="40% - Accent2 2" xfId="43"/>
    <cellStyle name="40% - Accent2_Acord_BNM-BNS_2012_prel_transmis" xfId="44"/>
    <cellStyle name="40% - Accent3" xfId="45"/>
    <cellStyle name="40% - Accent3 2" xfId="46"/>
    <cellStyle name="40% - Accent3_Acord_BNM-BNS_2012_prel_transmis" xfId="47"/>
    <cellStyle name="40% - Accent4" xfId="48"/>
    <cellStyle name="40% - Accent4 2" xfId="49"/>
    <cellStyle name="40% - Accent4_Acord_BNM-BNS_2012_prel_transmis" xfId="50"/>
    <cellStyle name="40% - Accent5" xfId="51"/>
    <cellStyle name="40% - Accent5 2" xfId="52"/>
    <cellStyle name="40% - Accent5_Acord_BNM-BNS_2012_prel_transmis" xfId="53"/>
    <cellStyle name="40% - Accent6" xfId="54"/>
    <cellStyle name="40% - Accent6 2" xfId="55"/>
    <cellStyle name="40% - Accent6_Acord_BNM-BNS_2012_prel_transmis" xfId="56"/>
    <cellStyle name="40% - Акцент1" xfId="57"/>
    <cellStyle name="40% - Акцент2" xfId="58"/>
    <cellStyle name="40% - Акцент3" xfId="59"/>
    <cellStyle name="40% - Акцент4" xfId="60"/>
    <cellStyle name="40% - Акцент5" xfId="61"/>
    <cellStyle name="40% - Акцент6" xfId="62"/>
    <cellStyle name="60% - Accent1" xfId="63"/>
    <cellStyle name="60% - Accent1 2" xfId="64"/>
    <cellStyle name="60% - Accent1_Acord_BNM-BNS_2012_prel_transmis" xfId="65"/>
    <cellStyle name="60% - Accent2" xfId="66"/>
    <cellStyle name="60% - Accent2 2" xfId="67"/>
    <cellStyle name="60% - Accent2_Acord_BNM-BNS_2012_prel_transmis" xfId="68"/>
    <cellStyle name="60% - Accent3" xfId="69"/>
    <cellStyle name="60% - Accent3 2" xfId="70"/>
    <cellStyle name="60% - Accent3_Acord_BNM-BNS_2012_prel_transmis" xfId="71"/>
    <cellStyle name="60% - Accent4" xfId="72"/>
    <cellStyle name="60% - Accent4 2" xfId="73"/>
    <cellStyle name="60% - Accent4_Acord_BNM-BNS_2012_prel_transmis" xfId="74"/>
    <cellStyle name="60% - Accent5" xfId="75"/>
    <cellStyle name="60% - Accent5 2" xfId="76"/>
    <cellStyle name="60% - Accent5_Acord_BNM-BNS_2012_prel_transmis" xfId="77"/>
    <cellStyle name="60% - Accent6" xfId="78"/>
    <cellStyle name="60% - Accent6 2" xfId="79"/>
    <cellStyle name="60% - Accent6_Acord_BNM-BNS_2012_prel_transmis" xfId="80"/>
    <cellStyle name="60% - Акцент1" xfId="81"/>
    <cellStyle name="60% - Акцент2" xfId="82"/>
    <cellStyle name="60% - Акцент3" xfId="83"/>
    <cellStyle name="60% - Акцент4" xfId="84"/>
    <cellStyle name="60% - Акцент5" xfId="85"/>
    <cellStyle name="60% - Акцент6" xfId="86"/>
    <cellStyle name="Accent1" xfId="87"/>
    <cellStyle name="Accent1 2" xfId="88"/>
    <cellStyle name="Accent1_Acord_BNM-BNS_2012_prel_transmis" xfId="89"/>
    <cellStyle name="Accent2" xfId="90"/>
    <cellStyle name="Accent2 2" xfId="91"/>
    <cellStyle name="Accent2_Acord_BNM-BNS_2012_prel_transmis" xfId="92"/>
    <cellStyle name="Accent3" xfId="93"/>
    <cellStyle name="Accent3 2" xfId="94"/>
    <cellStyle name="Accent3_Acord_BNM-BNS_2012_prel_transmis" xfId="95"/>
    <cellStyle name="Accent4" xfId="96"/>
    <cellStyle name="Accent4 2" xfId="97"/>
    <cellStyle name="Accent4_Acord_BNM-BNS_2012_prel_transmis" xfId="98"/>
    <cellStyle name="Accent5" xfId="99"/>
    <cellStyle name="Accent5 2" xfId="100"/>
    <cellStyle name="Accent5_Acord_BNM-BNS_2012_prel_transmis" xfId="101"/>
    <cellStyle name="Accent6" xfId="102"/>
    <cellStyle name="Accent6 2" xfId="103"/>
    <cellStyle name="Accent6_Acord_BNM-BNS_2012_prel_transmis" xfId="104"/>
    <cellStyle name="Bad" xfId="105"/>
    <cellStyle name="Bad 2" xfId="106"/>
    <cellStyle name="Bad_Acord_BNM-BNS_2012_prel_transmis" xfId="107"/>
    <cellStyle name="Calculation" xfId="108"/>
    <cellStyle name="Calculation 2" xfId="109"/>
    <cellStyle name="Calculation_Acord_BNM-BNS_2012_prel_transmis" xfId="110"/>
    <cellStyle name="Check Cell" xfId="111"/>
    <cellStyle name="Check Cell 2" xfId="112"/>
    <cellStyle name="Check Cell_Acord_BNM-BNS_2012_prel_transmis" xfId="113"/>
    <cellStyle name="Comma" xfId="114"/>
    <cellStyle name="Comma [0]" xfId="115"/>
    <cellStyle name="Currency" xfId="116"/>
    <cellStyle name="Currency [0]" xfId="117"/>
    <cellStyle name="Date" xfId="118"/>
    <cellStyle name="Euro" xfId="119"/>
    <cellStyle name="Explanatory Text" xfId="120"/>
    <cellStyle name="Explanatory Text 2" xfId="121"/>
    <cellStyle name="Explanatory Text_Acord_BNM-BNS_2012_prel_transmis" xfId="122"/>
    <cellStyle name="Fixed" xfId="123"/>
    <cellStyle name="Good" xfId="124"/>
    <cellStyle name="Good 2" xfId="125"/>
    <cellStyle name="Good_Acord_BNM-BNS_2012_prel_transmis" xfId="126"/>
    <cellStyle name="Heading 1" xfId="127"/>
    <cellStyle name="Heading 1 2" xfId="128"/>
    <cellStyle name="Heading 1_Acord_BNM-BNS_2012_prel_transmis" xfId="129"/>
    <cellStyle name="Heading 2" xfId="130"/>
    <cellStyle name="Heading 2 2" xfId="131"/>
    <cellStyle name="Heading 2_Acord_BNM-BNS_2012_prel_transmis" xfId="132"/>
    <cellStyle name="Heading 3" xfId="133"/>
    <cellStyle name="Heading 3 2" xfId="134"/>
    <cellStyle name="Heading 3_Acord_BNM-BNS_2012_prel_transmis" xfId="135"/>
    <cellStyle name="Heading 4" xfId="136"/>
    <cellStyle name="Heading 4 2" xfId="137"/>
    <cellStyle name="Heading 4_Acord_BNM-BNS_2012_prel_transmis" xfId="138"/>
    <cellStyle name="Heading1" xfId="139"/>
    <cellStyle name="Heading2" xfId="140"/>
    <cellStyle name="Hyperlink 2" xfId="141"/>
    <cellStyle name="Input" xfId="142"/>
    <cellStyle name="Input 2" xfId="143"/>
    <cellStyle name="Input_Acord_BNM-BNS_2012_prel_transmis" xfId="144"/>
    <cellStyle name="Linked Cell" xfId="145"/>
    <cellStyle name="Linked Cell 2" xfId="146"/>
    <cellStyle name="Linked Cell_Acord_BNM-BNS_2012_prel_transmis" xfId="147"/>
    <cellStyle name="m49048872" xfId="148"/>
    <cellStyle name="Neutral" xfId="149"/>
    <cellStyle name="Neutral 2" xfId="150"/>
    <cellStyle name="Neutral_Acord_BNM-BNS_2012_prel_transmis" xfId="151"/>
    <cellStyle name="Normal 2" xfId="152"/>
    <cellStyle name="Normal 2 2" xfId="153"/>
    <cellStyle name="Normal 2_2_tr_curente_2012_2011_2" xfId="154"/>
    <cellStyle name="Normal 3" xfId="155"/>
    <cellStyle name="Normal 4" xfId="156"/>
    <cellStyle name="Normal 5" xfId="157"/>
    <cellStyle name="Normal 5 2" xfId="158"/>
    <cellStyle name="Normal 5_Acord_BNM-BNS_2012_prel_transmis" xfId="159"/>
    <cellStyle name="Normal 6" xfId="160"/>
    <cellStyle name="Normal 7" xfId="161"/>
    <cellStyle name="Normal 8" xfId="162"/>
    <cellStyle name="Normal 9" xfId="163"/>
    <cellStyle name="Normal_PIB res. util I sem2009-2010 pentru sait" xfId="164"/>
    <cellStyle name="Note" xfId="165"/>
    <cellStyle name="Note 2" xfId="166"/>
    <cellStyle name="Note_ANUL 2013 FINAL" xfId="167"/>
    <cellStyle name="Output" xfId="168"/>
    <cellStyle name="Output 2" xfId="169"/>
    <cellStyle name="Output_Acord_BNM-BNS_2012_prel_transmis" xfId="170"/>
    <cellStyle name="Percent" xfId="171"/>
    <cellStyle name="Percent 2" xfId="172"/>
    <cellStyle name="Percent 3" xfId="173"/>
    <cellStyle name="Style 1" xfId="174"/>
    <cellStyle name="Title" xfId="175"/>
    <cellStyle name="Total" xfId="176"/>
    <cellStyle name="Total 2" xfId="177"/>
    <cellStyle name="Total_Acord_BNM-BNS_2012_prel_transmis" xfId="178"/>
    <cellStyle name="Warning Text" xfId="179"/>
    <cellStyle name="Warning Text 2" xfId="180"/>
    <cellStyle name="Warning Text_Acord_BNM-BNS_2012_prel_transmis" xfId="181"/>
    <cellStyle name="Акцент1" xfId="182"/>
    <cellStyle name="Акцент2" xfId="183"/>
    <cellStyle name="Акцент3" xfId="184"/>
    <cellStyle name="Акцент4" xfId="185"/>
    <cellStyle name="Акцент5" xfId="186"/>
    <cellStyle name="Акцент6" xfId="187"/>
    <cellStyle name="БалансШапка" xfId="188"/>
    <cellStyle name="БалансШапкаЦифры" xfId="189"/>
    <cellStyle name="Ввод " xfId="190"/>
    <cellStyle name="Вывод" xfId="191"/>
    <cellStyle name="Вычисление" xfId="192"/>
    <cellStyle name="Заголовок 1" xfId="193"/>
    <cellStyle name="Заголовок 2" xfId="194"/>
    <cellStyle name="Заголовок 3" xfId="195"/>
    <cellStyle name="Заголовок 4" xfId="196"/>
    <cellStyle name="Итог" xfId="197"/>
    <cellStyle name="Контрольная ячейка" xfId="198"/>
    <cellStyle name="Название" xfId="199"/>
    <cellStyle name="Нейтральный" xfId="200"/>
    <cellStyle name="Обычный 2" xfId="201"/>
    <cellStyle name="Обычный 2 2" xfId="202"/>
    <cellStyle name="Обычный 2_CALCUL" xfId="203"/>
    <cellStyle name="Обычный 3" xfId="204"/>
    <cellStyle name="Обычный 4" xfId="205"/>
    <cellStyle name="Обычный 5" xfId="206"/>
    <cellStyle name="Обычный 5 2" xfId="207"/>
    <cellStyle name="Обычный_RES si UTIL" xfId="208"/>
    <cellStyle name="Обычный_RES si UTIL 2" xfId="209"/>
    <cellStyle name="Обычный_КTrim1-2004guv" xfId="210"/>
    <cellStyle name="Плохой" xfId="211"/>
    <cellStyle name="Пояснение" xfId="212"/>
    <cellStyle name="Примечание" xfId="213"/>
    <cellStyle name="Процентный 2" xfId="214"/>
    <cellStyle name="Связанная ячейка" xfId="215"/>
    <cellStyle name="Текст предупреждения" xfId="216"/>
    <cellStyle name="Финансовый 2" xfId="217"/>
    <cellStyle name="Хороший" xfId="218"/>
    <cellStyle name="ЦыфрыОтчетов" xfId="2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37"/>
  <sheetViews>
    <sheetView tabSelected="1" zoomScaleSheetLayoutView="100" workbookViewId="0" topLeftCell="B1">
      <selection activeCell="D21" sqref="D21"/>
    </sheetView>
  </sheetViews>
  <sheetFormatPr defaultColWidth="9.140625" defaultRowHeight="12.75"/>
  <cols>
    <col min="1" max="1" width="12.28125" style="115" customWidth="1"/>
    <col min="2" max="2" width="67.57421875" style="115" customWidth="1"/>
    <col min="3" max="3" width="17.28125" style="115" customWidth="1"/>
    <col min="4" max="4" width="22.140625" style="115" customWidth="1"/>
    <col min="5" max="5" width="17.28125" style="115" customWidth="1"/>
    <col min="6" max="6" width="19.140625" style="115" customWidth="1"/>
    <col min="7" max="7" width="16.00390625" style="115" customWidth="1"/>
    <col min="8" max="8" width="67.57421875" style="115" customWidth="1"/>
    <col min="9" max="16384" width="9.140625" style="115" customWidth="1"/>
  </cols>
  <sheetData>
    <row r="1" ht="15.75">
      <c r="H1" s="116"/>
    </row>
    <row r="2" spans="2:8" ht="15.75">
      <c r="B2" s="141" t="s">
        <v>137</v>
      </c>
      <c r="C2" s="141"/>
      <c r="D2" s="141"/>
      <c r="E2" s="141"/>
      <c r="F2" s="141"/>
      <c r="G2" s="141"/>
      <c r="H2" s="141"/>
    </row>
    <row r="3" spans="2:8" ht="15.75">
      <c r="B3" s="142" t="s">
        <v>146</v>
      </c>
      <c r="C3" s="142"/>
      <c r="D3" s="142"/>
      <c r="E3" s="142"/>
      <c r="F3" s="142"/>
      <c r="G3" s="142"/>
      <c r="H3" s="142"/>
    </row>
    <row r="4" spans="2:8" ht="15.75">
      <c r="B4" s="143"/>
      <c r="C4" s="143"/>
      <c r="D4" s="143"/>
      <c r="E4" s="143"/>
      <c r="F4" s="143"/>
      <c r="G4" s="143"/>
      <c r="H4" s="143"/>
    </row>
    <row r="5" spans="2:8" ht="16.5" thickBot="1">
      <c r="B5" s="10"/>
      <c r="C5" s="10"/>
      <c r="D5" s="10"/>
      <c r="E5" s="10"/>
      <c r="F5" s="10"/>
      <c r="G5" s="10"/>
      <c r="H5" s="10"/>
    </row>
    <row r="6" spans="1:8" ht="134.25" customHeight="1">
      <c r="A6" s="144"/>
      <c r="B6" s="11"/>
      <c r="C6" s="50" t="s">
        <v>133</v>
      </c>
      <c r="D6" s="50" t="s">
        <v>138</v>
      </c>
      <c r="E6" s="50" t="s">
        <v>156</v>
      </c>
      <c r="F6" s="50" t="s">
        <v>134</v>
      </c>
      <c r="G6" s="50" t="s">
        <v>135</v>
      </c>
      <c r="H6" s="12"/>
    </row>
    <row r="7" spans="1:8" ht="15.75">
      <c r="A7" s="145"/>
      <c r="B7" s="146" t="s">
        <v>0</v>
      </c>
      <c r="C7" s="146"/>
      <c r="D7" s="146"/>
      <c r="E7" s="146"/>
      <c r="F7" s="146"/>
      <c r="G7" s="146"/>
      <c r="H7" s="147"/>
    </row>
    <row r="8" spans="1:8" s="118" customFormat="1" ht="15.75">
      <c r="A8" s="145"/>
      <c r="B8" s="13" t="s">
        <v>1</v>
      </c>
      <c r="C8" s="131">
        <f>SUM(C9:C18)</f>
        <v>49535820.91753497</v>
      </c>
      <c r="D8" s="132">
        <v>119.15163624583971</v>
      </c>
      <c r="E8" s="132">
        <v>105.96589479219209</v>
      </c>
      <c r="F8" s="133">
        <v>85.85433291150198</v>
      </c>
      <c r="G8" s="133">
        <v>16.771103385753857</v>
      </c>
      <c r="H8" s="82" t="s">
        <v>2</v>
      </c>
    </row>
    <row r="9" spans="1:8" ht="15.75">
      <c r="A9" s="119" t="s">
        <v>3</v>
      </c>
      <c r="B9" s="120" t="s">
        <v>4</v>
      </c>
      <c r="C9" s="134">
        <v>3539891.985146923</v>
      </c>
      <c r="D9" s="135">
        <v>92.13175757253504</v>
      </c>
      <c r="E9" s="135">
        <v>116.27918498962408</v>
      </c>
      <c r="F9" s="135">
        <v>6.135258472237814</v>
      </c>
      <c r="G9" s="135">
        <v>-0.5803084892132364</v>
      </c>
      <c r="H9" s="121" t="s">
        <v>5</v>
      </c>
    </row>
    <row r="10" spans="1:8" ht="77.25" customHeight="1">
      <c r="A10" s="119" t="s">
        <v>113</v>
      </c>
      <c r="B10" s="120" t="s">
        <v>117</v>
      </c>
      <c r="C10" s="134">
        <v>8115214.503659705</v>
      </c>
      <c r="D10" s="135">
        <v>119.87881155861997</v>
      </c>
      <c r="E10" s="135">
        <v>104.67339251793328</v>
      </c>
      <c r="F10" s="135">
        <v>14.06510106707081</v>
      </c>
      <c r="G10" s="135">
        <v>2.8695527186598606</v>
      </c>
      <c r="H10" s="121" t="s">
        <v>126</v>
      </c>
    </row>
    <row r="11" spans="1:8" ht="15.75">
      <c r="A11" s="119" t="s">
        <v>17</v>
      </c>
      <c r="B11" s="120" t="s">
        <v>18</v>
      </c>
      <c r="C11" s="134">
        <v>7462235.8206157535</v>
      </c>
      <c r="D11" s="135">
        <v>121.99299270354504</v>
      </c>
      <c r="E11" s="135">
        <v>104.24411462226031</v>
      </c>
      <c r="F11" s="135">
        <v>12.933373597943016</v>
      </c>
      <c r="G11" s="135">
        <v>2.8805099871874673</v>
      </c>
      <c r="H11" s="121" t="s">
        <v>19</v>
      </c>
    </row>
    <row r="12" spans="1:8" ht="48.75" customHeight="1">
      <c r="A12" s="119" t="s">
        <v>114</v>
      </c>
      <c r="B12" s="120" t="s">
        <v>118</v>
      </c>
      <c r="C12" s="134">
        <v>10461636.059126977</v>
      </c>
      <c r="D12" s="135">
        <v>122.98842529171768</v>
      </c>
      <c r="E12" s="135">
        <v>104.73065923414258</v>
      </c>
      <c r="F12" s="135">
        <v>18.131864343471886</v>
      </c>
      <c r="G12" s="135">
        <v>4.167477548625556</v>
      </c>
      <c r="H12" s="121" t="s">
        <v>119</v>
      </c>
    </row>
    <row r="13" spans="1:8" ht="15.75">
      <c r="A13" s="119" t="s">
        <v>27</v>
      </c>
      <c r="B13" s="120" t="s">
        <v>28</v>
      </c>
      <c r="C13" s="134">
        <v>3266987.016007097</v>
      </c>
      <c r="D13" s="135">
        <v>129.13354022678763</v>
      </c>
      <c r="E13" s="135">
        <v>114.54165218069858</v>
      </c>
      <c r="F13" s="135">
        <v>5.662265925839136</v>
      </c>
      <c r="G13" s="135">
        <v>1.4362852026122777</v>
      </c>
      <c r="H13" s="121" t="s">
        <v>29</v>
      </c>
    </row>
    <row r="14" spans="1:8" ht="15.75">
      <c r="A14" s="119" t="s">
        <v>30</v>
      </c>
      <c r="B14" s="120" t="s">
        <v>128</v>
      </c>
      <c r="C14" s="134">
        <v>2319786.919281905</v>
      </c>
      <c r="D14" s="135">
        <v>111.20225324192008</v>
      </c>
      <c r="E14" s="135">
        <v>103.76906844246943</v>
      </c>
      <c r="F14" s="135">
        <v>4.020600744324702</v>
      </c>
      <c r="G14" s="135">
        <v>0.5026601916870935</v>
      </c>
      <c r="H14" s="121" t="s">
        <v>127</v>
      </c>
    </row>
    <row r="15" spans="1:8" ht="15.75">
      <c r="A15" s="119" t="s">
        <v>31</v>
      </c>
      <c r="B15" s="120" t="s">
        <v>32</v>
      </c>
      <c r="C15" s="134">
        <v>3663967.084656977</v>
      </c>
      <c r="D15" s="135">
        <v>102.15122401281933</v>
      </c>
      <c r="E15" s="135">
        <v>104.08648670343041</v>
      </c>
      <c r="F15" s="135">
        <v>6.350302549474315</v>
      </c>
      <c r="G15" s="135">
        <v>0.16546334211131067</v>
      </c>
      <c r="H15" s="121" t="s">
        <v>33</v>
      </c>
    </row>
    <row r="16" spans="1:8" ht="47.25">
      <c r="A16" s="119" t="s">
        <v>116</v>
      </c>
      <c r="B16" s="120" t="s">
        <v>120</v>
      </c>
      <c r="C16" s="134">
        <v>1454014.9209007944</v>
      </c>
      <c r="D16" s="135">
        <v>119.65513561811724</v>
      </c>
      <c r="E16" s="135">
        <v>96.26697442457368</v>
      </c>
      <c r="F16" s="135">
        <v>2.5200648493365083</v>
      </c>
      <c r="G16" s="135">
        <v>0.553781901681884</v>
      </c>
      <c r="H16" s="121" t="s">
        <v>121</v>
      </c>
    </row>
    <row r="17" spans="1:8" ht="30" customHeight="1">
      <c r="A17" s="119" t="s">
        <v>105</v>
      </c>
      <c r="B17" s="120" t="s">
        <v>112</v>
      </c>
      <c r="C17" s="134">
        <v>8135188.621713664</v>
      </c>
      <c r="D17" s="135">
        <v>137.72635700765164</v>
      </c>
      <c r="E17" s="135">
        <v>106.33086191265812</v>
      </c>
      <c r="F17" s="135">
        <v>14.099719744005085</v>
      </c>
      <c r="G17" s="135">
        <v>4.677767357825424</v>
      </c>
      <c r="H17" s="121" t="s">
        <v>107</v>
      </c>
    </row>
    <row r="18" spans="1:8" ht="63">
      <c r="A18" s="119" t="s">
        <v>115</v>
      </c>
      <c r="B18" s="120" t="s">
        <v>129</v>
      </c>
      <c r="C18" s="134">
        <v>1116897.9864251846</v>
      </c>
      <c r="D18" s="135">
        <v>104.43427318480869</v>
      </c>
      <c r="E18" s="135">
        <v>108.10662107858009</v>
      </c>
      <c r="F18" s="135">
        <v>1.9357816177987301</v>
      </c>
      <c r="G18" s="135">
        <v>0.09791362457621589</v>
      </c>
      <c r="H18" s="121" t="s">
        <v>122</v>
      </c>
    </row>
    <row r="19" spans="1:8" s="118" customFormat="1" ht="15.75">
      <c r="A19" s="122"/>
      <c r="B19" s="15" t="s">
        <v>124</v>
      </c>
      <c r="C19" s="136">
        <v>8161699.1</v>
      </c>
      <c r="D19" s="123">
        <v>138.25863545506948</v>
      </c>
      <c r="E19" s="123">
        <v>106.00406828052844</v>
      </c>
      <c r="F19" s="123">
        <v>14.145667088498017</v>
      </c>
      <c r="G19" s="123">
        <v>4.755517372706096</v>
      </c>
      <c r="H19" s="83" t="s">
        <v>55</v>
      </c>
    </row>
    <row r="20" spans="1:8" ht="15.75">
      <c r="A20" s="122"/>
      <c r="B20" s="16" t="s">
        <v>123</v>
      </c>
      <c r="C20" s="134">
        <v>8433081.1</v>
      </c>
      <c r="D20" s="135">
        <v>135.61449883339543</v>
      </c>
      <c r="E20" s="135">
        <v>106.37670553576224</v>
      </c>
      <c r="F20" s="135">
        <v>14.616020060198576</v>
      </c>
      <c r="G20" s="135">
        <v>4.646896194225968</v>
      </c>
      <c r="H20" s="84" t="s">
        <v>106</v>
      </c>
    </row>
    <row r="21" spans="1:8" s="111" customFormat="1" ht="15.75">
      <c r="A21" s="67"/>
      <c r="B21" s="59" t="s">
        <v>56</v>
      </c>
      <c r="C21" s="60">
        <f>C8+C19</f>
        <v>57697520.01753497</v>
      </c>
      <c r="D21" s="61">
        <v>121.52662075845994</v>
      </c>
      <c r="E21" s="61">
        <v>105.97129301727523</v>
      </c>
      <c r="F21" s="62">
        <v>100</v>
      </c>
      <c r="G21" s="62">
        <v>21.526620758459956</v>
      </c>
      <c r="H21" s="85" t="s">
        <v>57</v>
      </c>
    </row>
    <row r="22" spans="1:8" ht="15.75">
      <c r="A22" s="117"/>
      <c r="B22" s="146" t="s">
        <v>58</v>
      </c>
      <c r="C22" s="146"/>
      <c r="D22" s="146"/>
      <c r="E22" s="146"/>
      <c r="F22" s="146"/>
      <c r="G22" s="146"/>
      <c r="H22" s="147"/>
    </row>
    <row r="23" spans="1:8" s="118" customFormat="1" ht="15.75">
      <c r="A23" s="124"/>
      <c r="B23" s="17" t="s">
        <v>59</v>
      </c>
      <c r="C23" s="131">
        <v>56110542.473012514</v>
      </c>
      <c r="D23" s="123">
        <v>122.4471970100041</v>
      </c>
      <c r="E23" s="123">
        <v>107.64847388259382</v>
      </c>
      <c r="F23" s="133">
        <v>97.24948742330666</v>
      </c>
      <c r="G23" s="133">
        <v>21.328109758197616</v>
      </c>
      <c r="H23" s="86" t="s">
        <v>60</v>
      </c>
    </row>
    <row r="24" spans="1:8" ht="15.75">
      <c r="A24" s="117"/>
      <c r="B24" s="19" t="s">
        <v>61</v>
      </c>
      <c r="C24" s="134">
        <v>42059780.87130422</v>
      </c>
      <c r="D24" s="135">
        <v>120.69255641297106</v>
      </c>
      <c r="E24" s="135">
        <v>103.35309552696394</v>
      </c>
      <c r="F24" s="135">
        <v>72.89703415072563</v>
      </c>
      <c r="G24" s="135">
        <v>15.573265410129494</v>
      </c>
      <c r="H24" s="88" t="s">
        <v>62</v>
      </c>
    </row>
    <row r="25" spans="1:8" ht="49.5" customHeight="1">
      <c r="A25" s="117"/>
      <c r="B25" s="19" t="s">
        <v>155</v>
      </c>
      <c r="C25" s="134">
        <v>14050761.60170829</v>
      </c>
      <c r="D25" s="135">
        <v>129.1320363116818</v>
      </c>
      <c r="E25" s="135">
        <v>122.9435171309181</v>
      </c>
      <c r="F25" s="135">
        <v>24.35245327258103</v>
      </c>
      <c r="G25" s="135">
        <v>5.754844348068111</v>
      </c>
      <c r="H25" s="88" t="s">
        <v>154</v>
      </c>
    </row>
    <row r="26" spans="1:8" s="118" customFormat="1" ht="15.75">
      <c r="A26" s="124"/>
      <c r="B26" s="17" t="s">
        <v>63</v>
      </c>
      <c r="C26" s="131">
        <v>19450695.03426852</v>
      </c>
      <c r="D26" s="123" t="s">
        <v>110</v>
      </c>
      <c r="E26" s="123" t="s">
        <v>110</v>
      </c>
      <c r="F26" s="133">
        <v>33.71149232819231</v>
      </c>
      <c r="G26" s="133">
        <v>19.741305600345342</v>
      </c>
      <c r="H26" s="89" t="s">
        <v>64</v>
      </c>
    </row>
    <row r="27" spans="1:8" ht="15.75">
      <c r="A27" s="117"/>
      <c r="B27" s="18" t="s">
        <v>65</v>
      </c>
      <c r="C27" s="134">
        <v>16630214.164996881</v>
      </c>
      <c r="D27" s="135">
        <v>124.50444549598285</v>
      </c>
      <c r="E27" s="135">
        <v>105.33999135472574</v>
      </c>
      <c r="F27" s="135">
        <v>28.82310047285006</v>
      </c>
      <c r="G27" s="135">
        <v>6.935329371880875</v>
      </c>
      <c r="H27" s="87" t="s">
        <v>66</v>
      </c>
    </row>
    <row r="28" spans="1:8" ht="15.75">
      <c r="A28" s="117"/>
      <c r="B28" s="18" t="s">
        <v>67</v>
      </c>
      <c r="C28" s="134">
        <v>2820480.86927164</v>
      </c>
      <c r="D28" s="123" t="s">
        <v>110</v>
      </c>
      <c r="E28" s="123" t="s">
        <v>110</v>
      </c>
      <c r="F28" s="135">
        <v>4.888391855342244</v>
      </c>
      <c r="G28" s="135">
        <v>12.805976228464461</v>
      </c>
      <c r="H28" s="90" t="s">
        <v>68</v>
      </c>
    </row>
    <row r="29" spans="1:8" s="118" customFormat="1" ht="15.75">
      <c r="A29" s="124"/>
      <c r="B29" s="17" t="s">
        <v>69</v>
      </c>
      <c r="C29" s="131">
        <f>C30-C31</f>
        <v>-17863717.3411808</v>
      </c>
      <c r="D29" s="123" t="s">
        <v>110</v>
      </c>
      <c r="E29" s="123" t="s">
        <v>110</v>
      </c>
      <c r="F29" s="133">
        <v>-30.960979494009106</v>
      </c>
      <c r="G29" s="133">
        <v>-19.542794629472112</v>
      </c>
      <c r="H29" s="86" t="s">
        <v>70</v>
      </c>
    </row>
    <row r="30" spans="1:8" ht="15.75">
      <c r="A30" s="117"/>
      <c r="B30" s="18" t="s">
        <v>71</v>
      </c>
      <c r="C30" s="134">
        <v>15609153.94360511</v>
      </c>
      <c r="D30" s="135">
        <v>110.69102920091498</v>
      </c>
      <c r="E30" s="135">
        <v>125.53083027825286</v>
      </c>
      <c r="F30" s="135">
        <v>27.053422640802065</v>
      </c>
      <c r="G30" s="135">
        <v>2.680640404759049</v>
      </c>
      <c r="H30" s="91" t="s">
        <v>72</v>
      </c>
    </row>
    <row r="31" spans="1:8" ht="16.5" thickBot="1">
      <c r="A31" s="125"/>
      <c r="B31" s="20" t="s">
        <v>73</v>
      </c>
      <c r="C31" s="137">
        <v>33472871.28478591</v>
      </c>
      <c r="D31" s="138">
        <v>152.01547950868311</v>
      </c>
      <c r="E31" s="138">
        <v>115.03475686117892</v>
      </c>
      <c r="F31" s="138">
        <v>58.01440213481117</v>
      </c>
      <c r="G31" s="138">
        <v>22.223435034231162</v>
      </c>
      <c r="H31" s="92" t="s">
        <v>74</v>
      </c>
    </row>
    <row r="32" spans="3:7" ht="15.75">
      <c r="C32" s="126"/>
      <c r="F32" s="127"/>
      <c r="G32" s="127"/>
    </row>
    <row r="33" spans="1:8" ht="15.75">
      <c r="A33" s="139" t="s">
        <v>75</v>
      </c>
      <c r="B33" s="139"/>
      <c r="C33" s="139"/>
      <c r="D33" s="139"/>
      <c r="E33" s="139"/>
      <c r="F33" s="139"/>
      <c r="G33" s="139"/>
      <c r="H33" s="139"/>
    </row>
    <row r="34" spans="1:8" ht="15.75">
      <c r="A34" s="140" t="s">
        <v>76</v>
      </c>
      <c r="B34" s="140"/>
      <c r="C34" s="140"/>
      <c r="D34" s="140"/>
      <c r="E34" s="140"/>
      <c r="F34" s="140"/>
      <c r="G34" s="140"/>
      <c r="H34" s="140"/>
    </row>
    <row r="35" spans="3:7" ht="15.75">
      <c r="C35" s="126"/>
      <c r="G35" s="127"/>
    </row>
    <row r="36" spans="3:7" ht="15.75">
      <c r="C36" s="126"/>
      <c r="G36" s="127"/>
    </row>
    <row r="37" ht="15.75">
      <c r="C37" s="126"/>
    </row>
  </sheetData>
  <sheetProtection/>
  <mergeCells count="8">
    <mergeCell ref="A33:H33"/>
    <mergeCell ref="A34:H34"/>
    <mergeCell ref="B2:H2"/>
    <mergeCell ref="B3:H3"/>
    <mergeCell ref="B4:H4"/>
    <mergeCell ref="A6:A8"/>
    <mergeCell ref="B7:H7"/>
    <mergeCell ref="B22:H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7"/>
  <sheetViews>
    <sheetView zoomScale="89" zoomScaleNormal="89" zoomScaleSheetLayoutView="100" workbookViewId="0" topLeftCell="A1">
      <pane xSplit="2" ySplit="7" topLeftCell="C8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K12" sqref="K12"/>
    </sheetView>
  </sheetViews>
  <sheetFormatPr defaultColWidth="9.140625" defaultRowHeight="12.75"/>
  <cols>
    <col min="1" max="1" width="12.28125" style="115" customWidth="1"/>
    <col min="2" max="2" width="67.57421875" style="115" customWidth="1"/>
    <col min="3" max="5" width="17.28125" style="115" customWidth="1"/>
    <col min="6" max="7" width="16.00390625" style="115" customWidth="1"/>
    <col min="8" max="8" width="67.57421875" style="115" customWidth="1"/>
    <col min="9" max="9" width="11.8515625" style="115" bestFit="1" customWidth="1"/>
    <col min="10" max="10" width="11.00390625" style="115" bestFit="1" customWidth="1"/>
    <col min="11" max="16384" width="9.140625" style="115" customWidth="1"/>
  </cols>
  <sheetData>
    <row r="1" ht="15.75">
      <c r="H1" s="116"/>
    </row>
    <row r="2" spans="2:8" ht="15.75">
      <c r="B2" s="141" t="s">
        <v>151</v>
      </c>
      <c r="C2" s="141"/>
      <c r="D2" s="141"/>
      <c r="E2" s="141"/>
      <c r="F2" s="141"/>
      <c r="G2" s="141"/>
      <c r="H2" s="141"/>
    </row>
    <row r="3" spans="2:8" ht="15.75">
      <c r="B3" s="142" t="s">
        <v>152</v>
      </c>
      <c r="C3" s="142"/>
      <c r="D3" s="142"/>
      <c r="E3" s="142"/>
      <c r="F3" s="142"/>
      <c r="G3" s="142"/>
      <c r="H3" s="142"/>
    </row>
    <row r="4" spans="2:8" ht="15.75">
      <c r="B4" s="143"/>
      <c r="C4" s="143"/>
      <c r="D4" s="143"/>
      <c r="E4" s="143"/>
      <c r="F4" s="143"/>
      <c r="G4" s="143"/>
      <c r="H4" s="143"/>
    </row>
    <row r="5" spans="2:8" ht="16.5" thickBot="1">
      <c r="B5" s="10"/>
      <c r="C5" s="10"/>
      <c r="D5" s="10"/>
      <c r="E5" s="10"/>
      <c r="F5" s="10"/>
      <c r="G5" s="10"/>
      <c r="H5" s="10"/>
    </row>
    <row r="6" spans="1:8" ht="139.5" customHeight="1">
      <c r="A6" s="144"/>
      <c r="B6" s="11"/>
      <c r="C6" s="50" t="s">
        <v>133</v>
      </c>
      <c r="D6" s="50" t="s">
        <v>153</v>
      </c>
      <c r="E6" s="50" t="s">
        <v>157</v>
      </c>
      <c r="F6" s="50" t="s">
        <v>134</v>
      </c>
      <c r="G6" s="50" t="s">
        <v>135</v>
      </c>
      <c r="H6" s="12"/>
    </row>
    <row r="7" spans="1:8" ht="15.75">
      <c r="A7" s="145"/>
      <c r="B7" s="146" t="s">
        <v>0</v>
      </c>
      <c r="C7" s="146"/>
      <c r="D7" s="146"/>
      <c r="E7" s="146"/>
      <c r="F7" s="146"/>
      <c r="G7" s="146"/>
      <c r="H7" s="147"/>
    </row>
    <row r="8" spans="1:9" s="118" customFormat="1" ht="15.75">
      <c r="A8" s="145"/>
      <c r="B8" s="13" t="s">
        <v>1</v>
      </c>
      <c r="C8" s="131">
        <v>89022813.13526428</v>
      </c>
      <c r="D8" s="132">
        <v>110.005034395856</v>
      </c>
      <c r="E8" s="132">
        <v>104.11008035664635</v>
      </c>
      <c r="F8" s="133">
        <v>85.41736541528775</v>
      </c>
      <c r="G8" s="133">
        <v>8.704091061037154</v>
      </c>
      <c r="H8" s="82" t="s">
        <v>2</v>
      </c>
      <c r="I8" s="128"/>
    </row>
    <row r="9" spans="1:9" ht="15.75">
      <c r="A9" s="119" t="s">
        <v>3</v>
      </c>
      <c r="B9" s="120" t="s">
        <v>4</v>
      </c>
      <c r="C9" s="134">
        <v>4800657.099250037</v>
      </c>
      <c r="D9" s="135">
        <v>90.13701812762996</v>
      </c>
      <c r="E9" s="135">
        <v>107.94904992200524</v>
      </c>
      <c r="F9" s="135">
        <v>4.606229203935372</v>
      </c>
      <c r="G9" s="135">
        <v>-0.5446227562252746</v>
      </c>
      <c r="H9" s="121" t="s">
        <v>5</v>
      </c>
      <c r="I9" s="128"/>
    </row>
    <row r="10" spans="1:9" ht="78.75" customHeight="1">
      <c r="A10" s="119" t="s">
        <v>113</v>
      </c>
      <c r="B10" s="120" t="s">
        <v>117</v>
      </c>
      <c r="C10" s="134">
        <v>15407612.581441028</v>
      </c>
      <c r="D10" s="135">
        <v>112.86629025899686</v>
      </c>
      <c r="E10" s="135">
        <v>103.8087016256541</v>
      </c>
      <c r="F10" s="135">
        <v>14.783600154787743</v>
      </c>
      <c r="G10" s="135">
        <v>1.893649328738451</v>
      </c>
      <c r="H10" s="121" t="s">
        <v>126</v>
      </c>
      <c r="I10" s="128"/>
    </row>
    <row r="11" spans="1:9" ht="15.75">
      <c r="A11" s="119" t="s">
        <v>17</v>
      </c>
      <c r="B11" s="120" t="s">
        <v>18</v>
      </c>
      <c r="C11" s="134">
        <v>10569442.302131943</v>
      </c>
      <c r="D11" s="135">
        <v>116.51916362578217</v>
      </c>
      <c r="E11" s="135">
        <v>103.23798662954324</v>
      </c>
      <c r="F11" s="135">
        <v>10.141377064609701</v>
      </c>
      <c r="G11" s="135">
        <v>1.6244715737063973</v>
      </c>
      <c r="H11" s="121" t="s">
        <v>19</v>
      </c>
      <c r="I11" s="128"/>
    </row>
    <row r="12" spans="1:9" ht="66" customHeight="1">
      <c r="A12" s="119" t="s">
        <v>114</v>
      </c>
      <c r="B12" s="120" t="s">
        <v>118</v>
      </c>
      <c r="C12" s="134">
        <v>19724685.93860493</v>
      </c>
      <c r="D12" s="135">
        <v>110.78065035580113</v>
      </c>
      <c r="E12" s="135">
        <v>103.0577532583737</v>
      </c>
      <c r="F12" s="135">
        <v>18.92583088741103</v>
      </c>
      <c r="G12" s="135">
        <v>2.0845837643853042</v>
      </c>
      <c r="H12" s="121" t="s">
        <v>119</v>
      </c>
      <c r="I12" s="128"/>
    </row>
    <row r="13" spans="1:9" ht="15.75">
      <c r="A13" s="119" t="s">
        <v>27</v>
      </c>
      <c r="B13" s="120" t="s">
        <v>28</v>
      </c>
      <c r="C13" s="134">
        <v>6441520.4755978</v>
      </c>
      <c r="D13" s="135">
        <v>116.12805506865323</v>
      </c>
      <c r="E13" s="135">
        <v>106.84739101903551</v>
      </c>
      <c r="F13" s="135">
        <v>6.180637175082032</v>
      </c>
      <c r="G13" s="135">
        <v>0.937083278643221</v>
      </c>
      <c r="H13" s="121" t="s">
        <v>29</v>
      </c>
      <c r="I13" s="128"/>
    </row>
    <row r="14" spans="1:9" ht="15.75">
      <c r="A14" s="119" t="s">
        <v>30</v>
      </c>
      <c r="B14" s="120" t="s">
        <v>128</v>
      </c>
      <c r="C14" s="134">
        <v>4342747.99904828</v>
      </c>
      <c r="D14" s="135">
        <v>101.73436455326647</v>
      </c>
      <c r="E14" s="135">
        <v>104.472875828169</v>
      </c>
      <c r="F14" s="135">
        <v>4.166865544650769</v>
      </c>
      <c r="G14" s="135">
        <v>0.07931268728284102</v>
      </c>
      <c r="H14" s="121" t="s">
        <v>127</v>
      </c>
      <c r="I14" s="128"/>
    </row>
    <row r="15" spans="1:9" ht="15.75">
      <c r="A15" s="119" t="s">
        <v>31</v>
      </c>
      <c r="B15" s="120" t="s">
        <v>32</v>
      </c>
      <c r="C15" s="134">
        <v>7551143.423329629</v>
      </c>
      <c r="D15" s="135">
        <v>103.6612854755031</v>
      </c>
      <c r="E15" s="135">
        <v>99.92016677101466</v>
      </c>
      <c r="F15" s="135">
        <v>7.2453200969257265</v>
      </c>
      <c r="G15" s="135">
        <v>0.2987345442391849</v>
      </c>
      <c r="H15" s="121" t="s">
        <v>33</v>
      </c>
      <c r="I15" s="128"/>
    </row>
    <row r="16" spans="1:9" ht="47.25">
      <c r="A16" s="119" t="s">
        <v>116</v>
      </c>
      <c r="B16" s="120" t="s">
        <v>120</v>
      </c>
      <c r="C16" s="134">
        <v>2913792.9868372274</v>
      </c>
      <c r="D16" s="135">
        <v>104.06945692291576</v>
      </c>
      <c r="E16" s="135">
        <v>98.35444183535584</v>
      </c>
      <c r="F16" s="135">
        <v>2.7957835922687426</v>
      </c>
      <c r="G16" s="135">
        <v>0.129654249807919</v>
      </c>
      <c r="H16" s="121" t="s">
        <v>121</v>
      </c>
      <c r="I16" s="128"/>
    </row>
    <row r="17" spans="1:9" ht="32.25" customHeight="1">
      <c r="A17" s="119" t="s">
        <v>105</v>
      </c>
      <c r="B17" s="120" t="s">
        <v>112</v>
      </c>
      <c r="C17" s="134">
        <v>14872044.28764397</v>
      </c>
      <c r="D17" s="135">
        <v>117.02772089927849</v>
      </c>
      <c r="E17" s="135">
        <v>107.56469209678372</v>
      </c>
      <c r="F17" s="135">
        <v>14.269722519999947</v>
      </c>
      <c r="G17" s="135">
        <v>2.2515291866931473</v>
      </c>
      <c r="H17" s="121" t="s">
        <v>107</v>
      </c>
      <c r="I17" s="128"/>
    </row>
    <row r="18" spans="1:9" ht="63">
      <c r="A18" s="119" t="s">
        <v>115</v>
      </c>
      <c r="B18" s="120" t="s">
        <v>129</v>
      </c>
      <c r="C18" s="134">
        <v>2399166.041379448</v>
      </c>
      <c r="D18" s="135">
        <v>98.09146963049758</v>
      </c>
      <c r="E18" s="135">
        <v>103.85504994111226</v>
      </c>
      <c r="F18" s="135">
        <v>2.3019991756166975</v>
      </c>
      <c r="G18" s="135">
        <v>-0.05030479623404306</v>
      </c>
      <c r="H18" s="121" t="s">
        <v>122</v>
      </c>
      <c r="I18" s="128"/>
    </row>
    <row r="19" spans="1:9" s="118" customFormat="1" ht="15.75">
      <c r="A19" s="122"/>
      <c r="B19" s="15" t="s">
        <v>124</v>
      </c>
      <c r="C19" s="136">
        <v>15198164.299999999</v>
      </c>
      <c r="D19" s="123">
        <v>122.83082592507097</v>
      </c>
      <c r="E19" s="123">
        <v>106.50079319977203</v>
      </c>
      <c r="F19" s="123">
        <v>14.58263458471225</v>
      </c>
      <c r="G19" s="123">
        <v>2.9686665373117203</v>
      </c>
      <c r="H19" s="83" t="s">
        <v>55</v>
      </c>
      <c r="I19" s="128"/>
    </row>
    <row r="20" spans="1:9" ht="15.75">
      <c r="A20" s="122"/>
      <c r="B20" s="16" t="s">
        <v>123</v>
      </c>
      <c r="C20" s="134">
        <v>15832482.7</v>
      </c>
      <c r="D20" s="135">
        <v>122.24448249236823</v>
      </c>
      <c r="E20" s="135">
        <v>106.5616040229375</v>
      </c>
      <c r="F20" s="135">
        <v>15.191262920014518</v>
      </c>
      <c r="G20" s="135">
        <v>3.025869452034441</v>
      </c>
      <c r="H20" s="84" t="s">
        <v>106</v>
      </c>
      <c r="I20" s="128"/>
    </row>
    <row r="21" spans="1:9" s="111" customFormat="1" ht="15.75">
      <c r="A21" s="67"/>
      <c r="B21" s="59" t="s">
        <v>56</v>
      </c>
      <c r="C21" s="60">
        <v>104220977.43526427</v>
      </c>
      <c r="D21" s="61">
        <v>111.67275759834887</v>
      </c>
      <c r="E21" s="61">
        <v>104.45200258922982</v>
      </c>
      <c r="F21" s="62">
        <v>100</v>
      </c>
      <c r="G21" s="62">
        <v>11.672757598348877</v>
      </c>
      <c r="H21" s="85" t="s">
        <v>57</v>
      </c>
      <c r="I21" s="128"/>
    </row>
    <row r="22" spans="1:9" ht="15.75">
      <c r="A22" s="117"/>
      <c r="B22" s="146" t="s">
        <v>58</v>
      </c>
      <c r="C22" s="146"/>
      <c r="D22" s="146"/>
      <c r="E22" s="146"/>
      <c r="F22" s="146"/>
      <c r="G22" s="146"/>
      <c r="H22" s="147"/>
      <c r="I22" s="128"/>
    </row>
    <row r="23" spans="1:9" s="118" customFormat="1" ht="15.75">
      <c r="A23" s="124"/>
      <c r="B23" s="17" t="s">
        <v>59</v>
      </c>
      <c r="C23" s="131">
        <v>104448342.50416666</v>
      </c>
      <c r="D23" s="123">
        <v>112.00232652246565</v>
      </c>
      <c r="E23" s="123">
        <v>105.5367611494697</v>
      </c>
      <c r="F23" s="133">
        <v>100.21815672285707</v>
      </c>
      <c r="G23" s="133">
        <v>11.869845142964486</v>
      </c>
      <c r="H23" s="86" t="s">
        <v>60</v>
      </c>
      <c r="I23" s="128"/>
    </row>
    <row r="24" spans="1:9" ht="15.75">
      <c r="A24" s="117"/>
      <c r="B24" s="18" t="s">
        <v>61</v>
      </c>
      <c r="C24" s="134">
        <v>80613350.15655233</v>
      </c>
      <c r="D24" s="135">
        <v>111.28702933269771</v>
      </c>
      <c r="E24" s="135">
        <v>101.79136267626745</v>
      </c>
      <c r="F24" s="135">
        <v>77.3484879343263</v>
      </c>
      <c r="G24" s="135">
        <v>8.989592689569683</v>
      </c>
      <c r="H24" s="87" t="s">
        <v>62</v>
      </c>
      <c r="I24" s="128"/>
    </row>
    <row r="25" spans="1:9" ht="47.25">
      <c r="A25" s="117"/>
      <c r="B25" s="19" t="s">
        <v>155</v>
      </c>
      <c r="C25" s="134">
        <v>23834992.34761433</v>
      </c>
      <c r="D25" s="135">
        <v>114.96167867656418</v>
      </c>
      <c r="E25" s="135">
        <v>120.5370496233698</v>
      </c>
      <c r="F25" s="135">
        <v>22.86966878853077</v>
      </c>
      <c r="G25" s="135">
        <v>2.8802524533947977</v>
      </c>
      <c r="H25" s="88" t="s">
        <v>154</v>
      </c>
      <c r="I25" s="128"/>
    </row>
    <row r="26" spans="1:9" s="118" customFormat="1" ht="15.75">
      <c r="A26" s="124"/>
      <c r="B26" s="17" t="s">
        <v>63</v>
      </c>
      <c r="C26" s="131">
        <v>31887135.89598035</v>
      </c>
      <c r="D26" s="123" t="s">
        <v>110</v>
      </c>
      <c r="E26" s="123" t="s">
        <v>110</v>
      </c>
      <c r="F26" s="133">
        <v>30.595698371555475</v>
      </c>
      <c r="G26" s="133">
        <v>13.703439601988283</v>
      </c>
      <c r="H26" s="89" t="s">
        <v>64</v>
      </c>
      <c r="I26" s="128"/>
    </row>
    <row r="27" spans="1:10" ht="15.75">
      <c r="A27" s="117"/>
      <c r="B27" s="18" t="s">
        <v>65</v>
      </c>
      <c r="C27" s="134">
        <v>27529044.62670871</v>
      </c>
      <c r="D27" s="135">
        <v>120.18717548855548</v>
      </c>
      <c r="E27" s="135">
        <v>104.77343497522527</v>
      </c>
      <c r="F27" s="135">
        <v>26.4141109632253</v>
      </c>
      <c r="G27" s="135">
        <v>4.939309676281426</v>
      </c>
      <c r="H27" s="87" t="s">
        <v>66</v>
      </c>
      <c r="I27" s="128"/>
      <c r="J27" s="127"/>
    </row>
    <row r="28" spans="1:10" ht="15.75">
      <c r="A28" s="117"/>
      <c r="B28" s="18" t="s">
        <v>67</v>
      </c>
      <c r="C28" s="134">
        <v>4358091.269271638</v>
      </c>
      <c r="D28" s="123" t="s">
        <v>110</v>
      </c>
      <c r="E28" s="123" t="s">
        <v>110</v>
      </c>
      <c r="F28" s="135">
        <v>4.181587408330169</v>
      </c>
      <c r="G28" s="135">
        <v>8.764129925706857</v>
      </c>
      <c r="H28" s="90" t="s">
        <v>68</v>
      </c>
      <c r="I28" s="128"/>
      <c r="J28" s="127"/>
    </row>
    <row r="29" spans="1:9" s="118" customFormat="1" ht="15.75">
      <c r="A29" s="124"/>
      <c r="B29" s="17" t="s">
        <v>69</v>
      </c>
      <c r="C29" s="131">
        <v>-32114500.815640263</v>
      </c>
      <c r="D29" s="123" t="s">
        <v>110</v>
      </c>
      <c r="E29" s="123" t="s">
        <v>110</v>
      </c>
      <c r="F29" s="133">
        <v>-30.813854951214438</v>
      </c>
      <c r="G29" s="133">
        <v>-13.900526503771104</v>
      </c>
      <c r="H29" s="86" t="s">
        <v>70</v>
      </c>
      <c r="I29" s="128"/>
    </row>
    <row r="30" spans="1:9" ht="15.75">
      <c r="A30" s="117"/>
      <c r="B30" s="18" t="s">
        <v>71</v>
      </c>
      <c r="C30" s="134">
        <v>30819967.281200945</v>
      </c>
      <c r="D30" s="135">
        <v>97.52708231599719</v>
      </c>
      <c r="E30" s="135">
        <v>120.02594921078702</v>
      </c>
      <c r="F30" s="135">
        <v>29.57175037083531</v>
      </c>
      <c r="G30" s="135">
        <v>-0.7287026038848987</v>
      </c>
      <c r="H30" s="91" t="s">
        <v>72</v>
      </c>
      <c r="I30" s="128"/>
    </row>
    <row r="31" spans="1:9" ht="16.5" thickBot="1">
      <c r="A31" s="125"/>
      <c r="B31" s="20" t="s">
        <v>73</v>
      </c>
      <c r="C31" s="137">
        <v>62934468.0968412</v>
      </c>
      <c r="D31" s="138">
        <v>126.24833839510356</v>
      </c>
      <c r="E31" s="138">
        <v>111.18025466990483</v>
      </c>
      <c r="F31" s="138">
        <v>60.38560532204974</v>
      </c>
      <c r="G31" s="138">
        <v>13.171823899886206</v>
      </c>
      <c r="H31" s="92" t="s">
        <v>74</v>
      </c>
      <c r="I31" s="128"/>
    </row>
    <row r="32" spans="3:8" ht="15.75">
      <c r="C32" s="126"/>
      <c r="D32" s="127"/>
      <c r="E32" s="127"/>
      <c r="F32" s="127"/>
      <c r="G32" s="127"/>
      <c r="H32" s="129"/>
    </row>
    <row r="33" spans="1:8" ht="15.75">
      <c r="A33" s="139" t="s">
        <v>75</v>
      </c>
      <c r="B33" s="139"/>
      <c r="C33" s="139"/>
      <c r="D33" s="139"/>
      <c r="E33" s="139"/>
      <c r="F33" s="139"/>
      <c r="G33" s="139"/>
      <c r="H33" s="139"/>
    </row>
    <row r="34" spans="1:8" ht="15.75">
      <c r="A34" s="140" t="s">
        <v>76</v>
      </c>
      <c r="B34" s="140"/>
      <c r="C34" s="140"/>
      <c r="D34" s="140"/>
      <c r="E34" s="140"/>
      <c r="F34" s="140"/>
      <c r="G34" s="140"/>
      <c r="H34" s="140"/>
    </row>
    <row r="35" spans="3:7" ht="15.75">
      <c r="C35" s="126"/>
      <c r="G35" s="127"/>
    </row>
    <row r="36" spans="3:7" ht="15.75">
      <c r="C36" s="126"/>
      <c r="G36" s="130"/>
    </row>
    <row r="37" ht="15.75">
      <c r="C37" s="126"/>
    </row>
  </sheetData>
  <sheetProtection/>
  <mergeCells count="8">
    <mergeCell ref="A33:H33"/>
    <mergeCell ref="A34:H34"/>
    <mergeCell ref="B2:H2"/>
    <mergeCell ref="B3:H3"/>
    <mergeCell ref="B4:H4"/>
    <mergeCell ref="A6:A8"/>
    <mergeCell ref="B7:H7"/>
    <mergeCell ref="B22:H2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8"/>
  <sheetViews>
    <sheetView zoomScale="92" zoomScaleNormal="92" zoomScaleSheetLayoutView="100" zoomScalePageLayoutView="0" workbookViewId="0" topLeftCell="A1">
      <pane xSplit="2" ySplit="6" topLeftCell="C7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ColWidth="9.140625" defaultRowHeight="12.75"/>
  <cols>
    <col min="1" max="1" width="2.8515625" style="1" customWidth="1"/>
    <col min="2" max="2" width="65.28125" style="77" customWidth="1"/>
    <col min="3" max="3" width="16.7109375" style="1" customWidth="1"/>
    <col min="4" max="4" width="19.7109375" style="1" customWidth="1"/>
    <col min="5" max="5" width="21.7109375" style="1" customWidth="1"/>
    <col min="6" max="6" width="57.00390625" style="77" customWidth="1"/>
    <col min="7" max="7" width="9.140625" style="1" customWidth="1"/>
    <col min="8" max="8" width="14.8515625" style="1" bestFit="1" customWidth="1"/>
    <col min="9" max="9" width="13.7109375" style="1" bestFit="1" customWidth="1"/>
    <col min="10" max="16384" width="9.140625" style="1" customWidth="1"/>
  </cols>
  <sheetData>
    <row r="1" ht="15.75">
      <c r="F1" s="73"/>
    </row>
    <row r="2" spans="1:6" ht="15.75">
      <c r="A2" s="148" t="s">
        <v>139</v>
      </c>
      <c r="B2" s="148"/>
      <c r="C2" s="148"/>
      <c r="D2" s="148"/>
      <c r="E2" s="148"/>
      <c r="F2" s="148"/>
    </row>
    <row r="3" spans="1:6" ht="15.75">
      <c r="A3" s="149" t="s">
        <v>140</v>
      </c>
      <c r="B3" s="149"/>
      <c r="C3" s="149"/>
      <c r="D3" s="149"/>
      <c r="E3" s="149"/>
      <c r="F3" s="149"/>
    </row>
    <row r="4" spans="1:6" ht="15.75">
      <c r="A4" s="148"/>
      <c r="B4" s="148"/>
      <c r="C4" s="148"/>
      <c r="D4" s="148"/>
      <c r="E4" s="148"/>
      <c r="F4" s="148"/>
    </row>
    <row r="5" spans="1:6" ht="16.5" thickBot="1">
      <c r="A5" s="2"/>
      <c r="B5" s="74"/>
      <c r="C5" s="2"/>
      <c r="D5" s="2"/>
      <c r="E5" s="2"/>
      <c r="F5" s="74"/>
    </row>
    <row r="6" spans="1:6" ht="110.25">
      <c r="A6" s="150"/>
      <c r="B6" s="151"/>
      <c r="C6" s="51" t="s">
        <v>136</v>
      </c>
      <c r="D6" s="51" t="s">
        <v>147</v>
      </c>
      <c r="E6" s="51" t="s">
        <v>148</v>
      </c>
      <c r="F6" s="75"/>
    </row>
    <row r="7" spans="1:11" ht="15.75">
      <c r="A7" s="14" t="s">
        <v>3</v>
      </c>
      <c r="B7" s="78" t="s">
        <v>4</v>
      </c>
      <c r="C7" s="55">
        <f>'VP-tr.II-2021'!C7-'CI-tr.II-2021'!C7</f>
        <v>3539891.985146923</v>
      </c>
      <c r="D7" s="55">
        <f>'VP-tr.II-2021'!D7-'CI-tr.II-2021'!D7</f>
        <v>3044304.090592652</v>
      </c>
      <c r="E7" s="56">
        <v>92.13175757253504</v>
      </c>
      <c r="F7" s="94" t="s">
        <v>5</v>
      </c>
      <c r="G7" s="4"/>
      <c r="J7" s="4"/>
      <c r="K7" s="4"/>
    </row>
    <row r="8" spans="1:11" ht="15.75">
      <c r="A8" s="14" t="s">
        <v>6</v>
      </c>
      <c r="B8" s="78" t="s">
        <v>7</v>
      </c>
      <c r="C8" s="55">
        <f>'VP-tr.II-2021'!C8-'CI-tr.II-2021'!C8</f>
        <v>190626.8905721243</v>
      </c>
      <c r="D8" s="55">
        <f>'VP-tr.II-2021'!D8-'CI-tr.II-2021'!D8</f>
        <v>183691.21518757357</v>
      </c>
      <c r="E8" s="56">
        <v>132.6896664034791</v>
      </c>
      <c r="F8" s="94" t="s">
        <v>8</v>
      </c>
      <c r="G8" s="4"/>
      <c r="J8" s="4"/>
      <c r="K8" s="4"/>
    </row>
    <row r="9" spans="1:11" ht="15.75">
      <c r="A9" s="14" t="s">
        <v>9</v>
      </c>
      <c r="B9" s="78" t="s">
        <v>10</v>
      </c>
      <c r="C9" s="55">
        <f>'VP-tr.II-2021'!C9-'CI-tr.II-2021'!C9</f>
        <v>6322270.348899918</v>
      </c>
      <c r="D9" s="55">
        <f>'VP-tr.II-2021'!D9-'CI-tr.II-2021'!D9</f>
        <v>5975403.418442607</v>
      </c>
      <c r="E9" s="56">
        <v>119.70060402125355</v>
      </c>
      <c r="F9" s="94" t="s">
        <v>11</v>
      </c>
      <c r="G9" s="4"/>
      <c r="J9" s="4"/>
      <c r="K9" s="4"/>
    </row>
    <row r="10" spans="1:11" ht="32.25" customHeight="1">
      <c r="A10" s="14" t="s">
        <v>12</v>
      </c>
      <c r="B10" s="78" t="s">
        <v>13</v>
      </c>
      <c r="C10" s="55">
        <f>'VP-tr.II-2021'!C10-'CI-tr.II-2021'!C10</f>
        <v>1028453.0375240901</v>
      </c>
      <c r="D10" s="55">
        <f>'VP-tr.II-2021'!D10-'CI-tr.II-2021'!D10</f>
        <v>1077072.607142746</v>
      </c>
      <c r="E10" s="56">
        <v>119.40723239213698</v>
      </c>
      <c r="F10" s="94" t="s">
        <v>130</v>
      </c>
      <c r="G10" s="4"/>
      <c r="J10" s="4"/>
      <c r="K10" s="4"/>
    </row>
    <row r="11" spans="1:11" ht="31.5">
      <c r="A11" s="14" t="s">
        <v>14</v>
      </c>
      <c r="B11" s="78" t="s">
        <v>15</v>
      </c>
      <c r="C11" s="55">
        <f>'VP-tr.II-2021'!C11-'CI-tr.II-2021'!C11</f>
        <v>573864.2266635706</v>
      </c>
      <c r="D11" s="55">
        <f>'VP-tr.II-2021'!D11-'CI-tr.II-2021'!D11</f>
        <v>516724.2137286111</v>
      </c>
      <c r="E11" s="56">
        <v>118.82442099605743</v>
      </c>
      <c r="F11" s="94" t="s">
        <v>16</v>
      </c>
      <c r="G11" s="4"/>
      <c r="J11" s="4"/>
      <c r="K11" s="4"/>
    </row>
    <row r="12" spans="1:11" ht="15.75">
      <c r="A12" s="14" t="s">
        <v>17</v>
      </c>
      <c r="B12" s="78" t="s">
        <v>18</v>
      </c>
      <c r="C12" s="55">
        <f>'VP-tr.II-2021'!C12-'CI-tr.II-2021'!C12</f>
        <v>7462235.8206157535</v>
      </c>
      <c r="D12" s="55">
        <f>'VP-tr.II-2021'!D12-'CI-tr.II-2021'!D12</f>
        <v>7158424.096800057</v>
      </c>
      <c r="E12" s="56">
        <v>121.99299270354504</v>
      </c>
      <c r="F12" s="94" t="s">
        <v>19</v>
      </c>
      <c r="G12" s="4"/>
      <c r="J12" s="4"/>
      <c r="K12" s="4"/>
    </row>
    <row r="13" spans="1:11" ht="47.25">
      <c r="A13" s="14" t="s">
        <v>20</v>
      </c>
      <c r="B13" s="78" t="s">
        <v>21</v>
      </c>
      <c r="C13" s="55">
        <f>'VP-tr.II-2021'!C13-'CI-tr.II-2021'!C13</f>
        <v>7678594.761762136</v>
      </c>
      <c r="D13" s="55">
        <f>'VP-tr.II-2021'!D13-'CI-tr.II-2021'!D13</f>
        <v>7389014.399760622</v>
      </c>
      <c r="E13" s="56">
        <v>122.67621525303474</v>
      </c>
      <c r="F13" s="94" t="s">
        <v>22</v>
      </c>
      <c r="G13" s="4"/>
      <c r="J13" s="4"/>
      <c r="K13" s="4"/>
    </row>
    <row r="14" spans="1:11" ht="15.75">
      <c r="A14" s="14" t="s">
        <v>23</v>
      </c>
      <c r="B14" s="78" t="s">
        <v>24</v>
      </c>
      <c r="C14" s="55">
        <f>'VP-tr.II-2021'!C14-'CI-tr.II-2021'!C14</f>
        <v>2442330.045213858</v>
      </c>
      <c r="D14" s="55">
        <f>'VP-tr.II-2021'!D14-'CI-tr.II-2021'!D14</f>
        <v>2274619.152560138</v>
      </c>
      <c r="E14" s="56">
        <v>120.3193105968113</v>
      </c>
      <c r="F14" s="94" t="s">
        <v>25</v>
      </c>
      <c r="G14" s="4"/>
      <c r="J14" s="4"/>
      <c r="K14" s="4"/>
    </row>
    <row r="15" spans="1:11" ht="31.5">
      <c r="A15" s="14" t="s">
        <v>26</v>
      </c>
      <c r="B15" s="78" t="s">
        <v>108</v>
      </c>
      <c r="C15" s="55">
        <f>'VP-tr.II-2021'!C15-'CI-tr.II-2021'!C15</f>
        <v>340711.2521509815</v>
      </c>
      <c r="D15" s="55">
        <f>'VP-tr.II-2021'!D15-'CI-tr.II-2021'!D15</f>
        <v>325452.8676723319</v>
      </c>
      <c r="E15" s="56">
        <v>156.24007902641986</v>
      </c>
      <c r="F15" s="94" t="s">
        <v>111</v>
      </c>
      <c r="G15" s="4"/>
      <c r="J15" s="4"/>
      <c r="K15" s="4"/>
    </row>
    <row r="16" spans="1:11" ht="15.75">
      <c r="A16" s="14" t="s">
        <v>27</v>
      </c>
      <c r="B16" s="78" t="s">
        <v>28</v>
      </c>
      <c r="C16" s="55">
        <f>'VP-tr.II-2021'!C16-'CI-tr.II-2021'!C16</f>
        <v>3266987.016007097</v>
      </c>
      <c r="D16" s="55">
        <f>'VP-tr.II-2021'!D16-'CI-tr.II-2021'!D16</f>
        <v>2852226.202266722</v>
      </c>
      <c r="E16" s="56">
        <v>129.13354022678763</v>
      </c>
      <c r="F16" s="94" t="s">
        <v>29</v>
      </c>
      <c r="G16" s="4"/>
      <c r="J16" s="4"/>
      <c r="K16" s="4"/>
    </row>
    <row r="17" spans="1:11" ht="15.75">
      <c r="A17" s="14" t="s">
        <v>30</v>
      </c>
      <c r="B17" s="78" t="s">
        <v>128</v>
      </c>
      <c r="C17" s="55">
        <f>'VP-tr.II-2021'!C17-'CI-tr.II-2021'!C17</f>
        <v>2319786.919281905</v>
      </c>
      <c r="D17" s="55">
        <f>'VP-tr.II-2021'!D17-'CI-tr.II-2021'!D17</f>
        <v>2235528.326601503</v>
      </c>
      <c r="E17" s="56">
        <v>111.20225324192008</v>
      </c>
      <c r="F17" s="94" t="s">
        <v>127</v>
      </c>
      <c r="G17" s="4"/>
      <c r="J17" s="4"/>
      <c r="K17" s="4"/>
    </row>
    <row r="18" spans="1:11" ht="15.75">
      <c r="A18" s="14" t="s">
        <v>31</v>
      </c>
      <c r="B18" s="78" t="s">
        <v>32</v>
      </c>
      <c r="C18" s="55">
        <f>'VP-tr.II-2021'!C18-'CI-tr.II-2021'!C18</f>
        <v>3663967.084656977</v>
      </c>
      <c r="D18" s="55">
        <f>'VP-tr.II-2021'!D18-'CI-tr.II-2021'!D18</f>
        <v>3520117.9333649487</v>
      </c>
      <c r="E18" s="56">
        <v>102.15122401281933</v>
      </c>
      <c r="F18" s="94" t="s">
        <v>33</v>
      </c>
      <c r="G18" s="4"/>
      <c r="J18" s="4"/>
      <c r="K18" s="4"/>
    </row>
    <row r="19" spans="1:11" ht="16.5" customHeight="1">
      <c r="A19" s="14" t="s">
        <v>34</v>
      </c>
      <c r="B19" s="78" t="s">
        <v>35</v>
      </c>
      <c r="C19" s="55">
        <f>'VP-tr.II-2021'!C19-'CI-tr.II-2021'!C19</f>
        <v>1026659.4213592173</v>
      </c>
      <c r="D19" s="55">
        <f>'VP-tr.II-2021'!D19-'CI-tr.II-2021'!D19</f>
        <v>921871.4862349955</v>
      </c>
      <c r="E19" s="56">
        <v>115.95050186258662</v>
      </c>
      <c r="F19" s="94" t="s">
        <v>36</v>
      </c>
      <c r="G19" s="4"/>
      <c r="J19" s="4"/>
      <c r="K19" s="4"/>
    </row>
    <row r="20" spans="1:11" ht="31.5">
      <c r="A20" s="14" t="s">
        <v>37</v>
      </c>
      <c r="B20" s="78" t="s">
        <v>38</v>
      </c>
      <c r="C20" s="55">
        <f>'VP-tr.II-2021'!C20-'CI-tr.II-2021'!C20</f>
        <v>427355.4995415774</v>
      </c>
      <c r="D20" s="55">
        <f>'VP-tr.II-2021'!D20-'CI-tr.II-2021'!D20</f>
        <v>588526.9963100569</v>
      </c>
      <c r="E20" s="56">
        <v>125.95898445601705</v>
      </c>
      <c r="F20" s="94" t="s">
        <v>39</v>
      </c>
      <c r="G20" s="4"/>
      <c r="J20" s="4"/>
      <c r="K20" s="4"/>
    </row>
    <row r="21" spans="1:11" ht="31.5">
      <c r="A21" s="14" t="s">
        <v>40</v>
      </c>
      <c r="B21" s="78" t="s">
        <v>41</v>
      </c>
      <c r="C21" s="55">
        <f>'VP-tr.II-2021'!C21-'CI-tr.II-2021'!C21</f>
        <v>2132191.8353902153</v>
      </c>
      <c r="D21" s="55">
        <f>'VP-tr.II-2021'!D21-'CI-tr.II-2021'!D21</f>
        <v>1976270.601860484</v>
      </c>
      <c r="E21" s="56">
        <v>109.52355304740627</v>
      </c>
      <c r="F21" s="94" t="s">
        <v>42</v>
      </c>
      <c r="G21" s="4"/>
      <c r="J21" s="4"/>
      <c r="K21" s="4"/>
    </row>
    <row r="22" spans="1:11" ht="15.75">
      <c r="A22" s="14" t="s">
        <v>43</v>
      </c>
      <c r="B22" s="78" t="s">
        <v>44</v>
      </c>
      <c r="C22" s="55">
        <f>'VP-tr.II-2021'!C22-'CI-tr.II-2021'!C22</f>
        <v>3020740.2412234647</v>
      </c>
      <c r="D22" s="55">
        <f>'VP-tr.II-2021'!D22-'CI-tr.II-2021'!D22</f>
        <v>2763140.361308558</v>
      </c>
      <c r="E22" s="56">
        <v>145.20300586353636</v>
      </c>
      <c r="F22" s="94" t="s">
        <v>45</v>
      </c>
      <c r="G22" s="4"/>
      <c r="J22" s="4"/>
      <c r="K22" s="4"/>
    </row>
    <row r="23" spans="1:11" ht="15.75">
      <c r="A23" s="14" t="s">
        <v>46</v>
      </c>
      <c r="B23" s="78" t="s">
        <v>47</v>
      </c>
      <c r="C23" s="55">
        <f>'VP-tr.II-2021'!C23-'CI-tr.II-2021'!C23</f>
        <v>2982256.545099986</v>
      </c>
      <c r="D23" s="55">
        <f>'VP-tr.II-2021'!D23-'CI-tr.II-2021'!D23</f>
        <v>2911414.4654784175</v>
      </c>
      <c r="E23" s="56">
        <v>157.56823190996494</v>
      </c>
      <c r="F23" s="94" t="s">
        <v>48</v>
      </c>
      <c r="G23" s="4"/>
      <c r="J23" s="4"/>
      <c r="K23" s="4"/>
    </row>
    <row r="24" spans="1:11" ht="15.75">
      <c r="A24" s="14" t="s">
        <v>49</v>
      </c>
      <c r="B24" s="78" t="s">
        <v>131</v>
      </c>
      <c r="C24" s="55">
        <f>'VP-tr.II-2021'!C24-'CI-tr.II-2021'!C24</f>
        <v>241789.2657595193</v>
      </c>
      <c r="D24" s="55">
        <f>'VP-tr.II-2021'!D24-'CI-tr.II-2021'!D24</f>
        <v>233861.12928556566</v>
      </c>
      <c r="E24" s="56">
        <v>94.51443057459615</v>
      </c>
      <c r="F24" s="94" t="s">
        <v>125</v>
      </c>
      <c r="G24" s="4"/>
      <c r="J24" s="4"/>
      <c r="K24" s="4"/>
    </row>
    <row r="25" spans="1:11" ht="15.75">
      <c r="A25" s="14" t="s">
        <v>50</v>
      </c>
      <c r="B25" s="78" t="s">
        <v>51</v>
      </c>
      <c r="C25" s="55">
        <f>'VP-tr.II-2021'!C25-'CI-tr.II-2021'!C25</f>
        <v>795376.3745246646</v>
      </c>
      <c r="D25" s="55">
        <f>'VP-tr.II-2021'!D25-'CI-tr.II-2021'!D25</f>
        <v>721267.7248218963</v>
      </c>
      <c r="E25" s="56">
        <v>101.78514471055729</v>
      </c>
      <c r="F25" s="94" t="s">
        <v>52</v>
      </c>
      <c r="G25" s="4"/>
      <c r="J25" s="4"/>
      <c r="K25" s="4"/>
    </row>
    <row r="26" spans="1:11" ht="47.25">
      <c r="A26" s="14" t="s">
        <v>53</v>
      </c>
      <c r="B26" s="78" t="s">
        <v>132</v>
      </c>
      <c r="C26" s="55">
        <f>'VP-tr.II-2021'!C26-'CI-tr.II-2021'!C26</f>
        <v>79732.34614100098</v>
      </c>
      <c r="D26" s="55">
        <f>'VP-tr.II-2021'!D26-'CI-tr.II-2021'!D26</f>
        <v>78015.99426712425</v>
      </c>
      <c r="E26" s="56">
        <v>234.80830994607808</v>
      </c>
      <c r="F26" s="94" t="s">
        <v>54</v>
      </c>
      <c r="G26" s="4"/>
      <c r="J26" s="4"/>
      <c r="K26" s="4"/>
    </row>
    <row r="27" spans="1:11" s="3" customFormat="1" ht="15.75">
      <c r="A27" s="21"/>
      <c r="B27" s="79" t="s">
        <v>77</v>
      </c>
      <c r="C27" s="57">
        <f>SUM(C7:C26)</f>
        <v>49535820.91753499</v>
      </c>
      <c r="D27" s="57">
        <f>SUM(D7:D26)</f>
        <v>46746947.28368761</v>
      </c>
      <c r="E27" s="58">
        <v>119.15162968366317</v>
      </c>
      <c r="F27" s="113" t="s">
        <v>78</v>
      </c>
      <c r="G27" s="114"/>
      <c r="H27" s="7"/>
      <c r="I27" s="7"/>
      <c r="J27" s="114"/>
      <c r="K27" s="114"/>
    </row>
    <row r="28" spans="1:7" s="3" customFormat="1" ht="15.75" customHeight="1">
      <c r="A28" s="22"/>
      <c r="B28" s="80" t="s">
        <v>124</v>
      </c>
      <c r="C28" s="57">
        <v>8161699.1</v>
      </c>
      <c r="D28" s="57">
        <v>7699420.628273374</v>
      </c>
      <c r="E28" s="58">
        <v>138.25863545506948</v>
      </c>
      <c r="F28" s="93" t="s">
        <v>55</v>
      </c>
      <c r="G28" s="4"/>
    </row>
    <row r="29" spans="1:7" s="7" customFormat="1" ht="16.5" thickBot="1">
      <c r="A29" s="64"/>
      <c r="B29" s="108" t="s">
        <v>56</v>
      </c>
      <c r="C29" s="107">
        <f>C27+C28</f>
        <v>57697520.01753499</v>
      </c>
      <c r="D29" s="107">
        <f>D27+D28</f>
        <v>54446367.91196098</v>
      </c>
      <c r="E29" s="63">
        <v>121.5266148529246</v>
      </c>
      <c r="F29" s="103" t="s">
        <v>57</v>
      </c>
      <c r="G29" s="4"/>
    </row>
    <row r="30" spans="2:6" s="6" customFormat="1" ht="15.75">
      <c r="B30" s="76"/>
      <c r="F30" s="76"/>
    </row>
    <row r="31" spans="1:6" s="6" customFormat="1" ht="15.75">
      <c r="A31" s="152" t="s">
        <v>75</v>
      </c>
      <c r="B31" s="152"/>
      <c r="C31" s="152"/>
      <c r="D31" s="152"/>
      <c r="E31" s="152"/>
      <c r="F31" s="152"/>
    </row>
    <row r="32" spans="1:6" ht="15.75">
      <c r="A32" s="153" t="s">
        <v>76</v>
      </c>
      <c r="B32" s="153"/>
      <c r="C32" s="153"/>
      <c r="D32" s="153"/>
      <c r="E32" s="153"/>
      <c r="F32" s="153"/>
    </row>
    <row r="33" ht="15.75">
      <c r="E33" s="4"/>
    </row>
    <row r="34" spans="3:4" ht="15.75">
      <c r="C34" s="4"/>
      <c r="D34" s="4"/>
    </row>
    <row r="35" spans="3:4" ht="15.75">
      <c r="C35" s="4"/>
      <c r="D35" s="4"/>
    </row>
    <row r="36" spans="3:4" ht="15.75">
      <c r="C36" s="4"/>
      <c r="D36" s="4"/>
    </row>
    <row r="37" spans="3:4" ht="15.75">
      <c r="C37" s="4"/>
      <c r="D37" s="4"/>
    </row>
    <row r="38" spans="3:4" ht="15.75">
      <c r="C38" s="4"/>
      <c r="D38" s="4"/>
    </row>
  </sheetData>
  <sheetProtection/>
  <mergeCells count="6">
    <mergeCell ref="A2:F2"/>
    <mergeCell ref="A3:F3"/>
    <mergeCell ref="A4:F4"/>
    <mergeCell ref="A6:B6"/>
    <mergeCell ref="A31:F31"/>
    <mergeCell ref="A32:F32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3"/>
  <sheetViews>
    <sheetView zoomScaleSheetLayoutView="100" zoomScalePageLayoutView="0" workbookViewId="0" topLeftCell="A1">
      <pane xSplit="2" ySplit="6" topLeftCell="C7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ColWidth="9.140625" defaultRowHeight="12.75"/>
  <cols>
    <col min="1" max="1" width="4.7109375" style="1" customWidth="1"/>
    <col min="2" max="2" width="60.8515625" style="77" customWidth="1"/>
    <col min="3" max="3" width="20.8515625" style="1" customWidth="1"/>
    <col min="4" max="5" width="24.57421875" style="1" customWidth="1"/>
    <col min="6" max="6" width="60.8515625" style="77" customWidth="1"/>
    <col min="7" max="7" width="9.140625" style="1" customWidth="1"/>
    <col min="8" max="8" width="13.7109375" style="1" bestFit="1" customWidth="1"/>
    <col min="9" max="9" width="16.28125" style="1" bestFit="1" customWidth="1"/>
    <col min="10" max="16384" width="9.140625" style="1" customWidth="1"/>
  </cols>
  <sheetData>
    <row r="1" ht="15.75">
      <c r="F1" s="73"/>
    </row>
    <row r="2" spans="1:6" ht="15.75">
      <c r="A2" s="148" t="s">
        <v>141</v>
      </c>
      <c r="B2" s="148"/>
      <c r="C2" s="148"/>
      <c r="D2" s="148"/>
      <c r="E2" s="148"/>
      <c r="F2" s="148"/>
    </row>
    <row r="3" spans="1:6" ht="15.75">
      <c r="A3" s="149" t="s">
        <v>142</v>
      </c>
      <c r="B3" s="149"/>
      <c r="C3" s="149"/>
      <c r="D3" s="149"/>
      <c r="E3" s="149"/>
      <c r="F3" s="149"/>
    </row>
    <row r="4" spans="1:6" ht="15.75">
      <c r="A4" s="148"/>
      <c r="B4" s="148"/>
      <c r="C4" s="148"/>
      <c r="D4" s="148"/>
      <c r="E4" s="148"/>
      <c r="F4" s="148"/>
    </row>
    <row r="5" spans="1:6" ht="16.5" thickBot="1">
      <c r="A5" s="2"/>
      <c r="B5" s="81"/>
      <c r="C5" s="23"/>
      <c r="D5" s="23"/>
      <c r="E5" s="23"/>
      <c r="F5" s="74"/>
    </row>
    <row r="6" spans="1:6" ht="94.5">
      <c r="A6" s="150"/>
      <c r="B6" s="151"/>
      <c r="C6" s="51" t="s">
        <v>136</v>
      </c>
      <c r="D6" s="51" t="s">
        <v>147</v>
      </c>
      <c r="E6" s="51" t="s">
        <v>148</v>
      </c>
      <c r="F6" s="75"/>
    </row>
    <row r="7" spans="1:9" ht="15.75">
      <c r="A7" s="14" t="s">
        <v>3</v>
      </c>
      <c r="B7" s="78" t="s">
        <v>4</v>
      </c>
      <c r="C7" s="55">
        <v>5431661.353373629</v>
      </c>
      <c r="D7" s="55">
        <v>4566242.439930308</v>
      </c>
      <c r="E7" s="56">
        <v>92.25416737011606</v>
      </c>
      <c r="F7" s="94" t="s">
        <v>5</v>
      </c>
      <c r="G7" s="4"/>
      <c r="I7" s="112"/>
    </row>
    <row r="8" spans="1:9" ht="15.75">
      <c r="A8" s="14" t="s">
        <v>6</v>
      </c>
      <c r="B8" s="78" t="s">
        <v>7</v>
      </c>
      <c r="C8" s="55">
        <v>355042.53570211405</v>
      </c>
      <c r="D8" s="55">
        <v>341433.4854787613</v>
      </c>
      <c r="E8" s="56">
        <v>132.89990299537718</v>
      </c>
      <c r="F8" s="94" t="s">
        <v>8</v>
      </c>
      <c r="G8" s="4"/>
      <c r="I8" s="112"/>
    </row>
    <row r="9" spans="1:9" ht="15.75">
      <c r="A9" s="14" t="s">
        <v>9</v>
      </c>
      <c r="B9" s="78" t="s">
        <v>10</v>
      </c>
      <c r="C9" s="55">
        <v>19646710.74917481</v>
      </c>
      <c r="D9" s="55">
        <v>18162320.420798197</v>
      </c>
      <c r="E9" s="56">
        <v>122.03653486695607</v>
      </c>
      <c r="F9" s="94" t="s">
        <v>11</v>
      </c>
      <c r="G9" s="4"/>
      <c r="I9" s="112"/>
    </row>
    <row r="10" spans="1:9" ht="33" customHeight="1">
      <c r="A10" s="14" t="s">
        <v>12</v>
      </c>
      <c r="B10" s="78" t="s">
        <v>13</v>
      </c>
      <c r="C10" s="55">
        <v>2300168.3408079436</v>
      </c>
      <c r="D10" s="55">
        <v>2372406.6236624364</v>
      </c>
      <c r="E10" s="56">
        <v>121.06827362848666</v>
      </c>
      <c r="F10" s="94" t="s">
        <v>130</v>
      </c>
      <c r="G10" s="4"/>
      <c r="I10" s="112"/>
    </row>
    <row r="11" spans="1:9" ht="31.5">
      <c r="A11" s="14" t="s">
        <v>14</v>
      </c>
      <c r="B11" s="78" t="s">
        <v>15</v>
      </c>
      <c r="C11" s="55">
        <v>1305725.7774769757</v>
      </c>
      <c r="D11" s="55">
        <v>1180646.921187406</v>
      </c>
      <c r="E11" s="56">
        <v>123.14708847171202</v>
      </c>
      <c r="F11" s="94" t="s">
        <v>16</v>
      </c>
      <c r="G11" s="4"/>
      <c r="I11" s="112"/>
    </row>
    <row r="12" spans="1:9" ht="15.75">
      <c r="A12" s="14" t="s">
        <v>17</v>
      </c>
      <c r="B12" s="78" t="s">
        <v>18</v>
      </c>
      <c r="C12" s="55">
        <v>17206337.5097543</v>
      </c>
      <c r="D12" s="55">
        <v>16324798.396351328</v>
      </c>
      <c r="E12" s="56">
        <v>123.56374151161936</v>
      </c>
      <c r="F12" s="94" t="s">
        <v>19</v>
      </c>
      <c r="G12" s="4"/>
      <c r="I12" s="112"/>
    </row>
    <row r="13" spans="1:9" ht="32.25" customHeight="1">
      <c r="A13" s="14" t="s">
        <v>20</v>
      </c>
      <c r="B13" s="78" t="s">
        <v>21</v>
      </c>
      <c r="C13" s="55">
        <v>11960427.97782264</v>
      </c>
      <c r="D13" s="55">
        <v>11500411.517137155</v>
      </c>
      <c r="E13" s="56">
        <v>123.1</v>
      </c>
      <c r="F13" s="94" t="s">
        <v>22</v>
      </c>
      <c r="G13" s="4"/>
      <c r="I13" s="112"/>
    </row>
    <row r="14" spans="1:9" ht="15.75">
      <c r="A14" s="14" t="s">
        <v>23</v>
      </c>
      <c r="B14" s="78" t="s">
        <v>24</v>
      </c>
      <c r="C14" s="55">
        <v>5161780.406696869</v>
      </c>
      <c r="D14" s="55">
        <v>4785082.249544343</v>
      </c>
      <c r="E14" s="56">
        <v>120.93661771478517</v>
      </c>
      <c r="F14" s="94" t="s">
        <v>25</v>
      </c>
      <c r="G14" s="4"/>
      <c r="I14" s="112"/>
    </row>
    <row r="15" spans="1:9" ht="15.75" customHeight="1">
      <c r="A15" s="14" t="s">
        <v>26</v>
      </c>
      <c r="B15" s="78" t="s">
        <v>108</v>
      </c>
      <c r="C15" s="55">
        <v>639061.3557044344</v>
      </c>
      <c r="D15" s="55">
        <v>612203.7023058602</v>
      </c>
      <c r="E15" s="56">
        <v>159.7974685506311</v>
      </c>
      <c r="F15" s="94" t="s">
        <v>111</v>
      </c>
      <c r="G15" s="4"/>
      <c r="I15" s="112"/>
    </row>
    <row r="16" spans="1:9" ht="15.75">
      <c r="A16" s="14" t="s">
        <v>27</v>
      </c>
      <c r="B16" s="78" t="s">
        <v>28</v>
      </c>
      <c r="C16" s="55">
        <v>4661175.240099497</v>
      </c>
      <c r="D16" s="55">
        <v>4106263.7425567633</v>
      </c>
      <c r="E16" s="56">
        <v>123.82439821478235</v>
      </c>
      <c r="F16" s="94" t="s">
        <v>29</v>
      </c>
      <c r="G16" s="4"/>
      <c r="I16" s="112"/>
    </row>
    <row r="17" spans="1:9" ht="15.75">
      <c r="A17" s="14" t="s">
        <v>30</v>
      </c>
      <c r="B17" s="78" t="s">
        <v>128</v>
      </c>
      <c r="C17" s="55">
        <v>3042249.08475768</v>
      </c>
      <c r="D17" s="55">
        <v>2938689.5837125215</v>
      </c>
      <c r="E17" s="56">
        <v>111.63365846815097</v>
      </c>
      <c r="F17" s="94" t="s">
        <v>127</v>
      </c>
      <c r="G17" s="4"/>
      <c r="I17" s="112"/>
    </row>
    <row r="18" spans="1:9" ht="15.75">
      <c r="A18" s="14" t="s">
        <v>31</v>
      </c>
      <c r="B18" s="78" t="s">
        <v>32</v>
      </c>
      <c r="C18" s="55">
        <v>4833188.791059308</v>
      </c>
      <c r="D18" s="55">
        <v>4565885.058677864</v>
      </c>
      <c r="E18" s="56">
        <v>103.67750974082104</v>
      </c>
      <c r="F18" s="94" t="s">
        <v>33</v>
      </c>
      <c r="G18" s="4"/>
      <c r="I18" s="112"/>
    </row>
    <row r="19" spans="1:9" ht="31.5">
      <c r="A19" s="14" t="s">
        <v>34</v>
      </c>
      <c r="B19" s="78" t="s">
        <v>35</v>
      </c>
      <c r="C19" s="55">
        <v>1610498.1456778012</v>
      </c>
      <c r="D19" s="55">
        <v>1433693.1112905487</v>
      </c>
      <c r="E19" s="56">
        <v>114.78307142076957</v>
      </c>
      <c r="F19" s="94" t="s">
        <v>36</v>
      </c>
      <c r="G19" s="4"/>
      <c r="I19" s="112"/>
    </row>
    <row r="20" spans="1:9" ht="31.5">
      <c r="A20" s="14" t="s">
        <v>37</v>
      </c>
      <c r="B20" s="78" t="s">
        <v>38</v>
      </c>
      <c r="C20" s="55">
        <v>1144193.981786813</v>
      </c>
      <c r="D20" s="55">
        <v>1099492.1633777828</v>
      </c>
      <c r="E20" s="56">
        <v>128.10977904854636</v>
      </c>
      <c r="F20" s="94" t="s">
        <v>39</v>
      </c>
      <c r="G20" s="4"/>
      <c r="I20" s="112"/>
    </row>
    <row r="21" spans="1:9" ht="31.5">
      <c r="A21" s="14" t="s">
        <v>40</v>
      </c>
      <c r="B21" s="78" t="s">
        <v>41</v>
      </c>
      <c r="C21" s="55">
        <v>3240568.5077894363</v>
      </c>
      <c r="D21" s="55">
        <v>2998893.17429512</v>
      </c>
      <c r="E21" s="56">
        <v>109.58113924452728</v>
      </c>
      <c r="F21" s="94" t="s">
        <v>42</v>
      </c>
      <c r="G21" s="4"/>
      <c r="I21" s="112"/>
    </row>
    <row r="22" spans="1:9" ht="15.75">
      <c r="A22" s="14" t="s">
        <v>43</v>
      </c>
      <c r="B22" s="78" t="s">
        <v>44</v>
      </c>
      <c r="C22" s="55">
        <v>4195232.575679277</v>
      </c>
      <c r="D22" s="55">
        <v>3811228.084563528</v>
      </c>
      <c r="E22" s="56">
        <v>146.2790613919801</v>
      </c>
      <c r="F22" s="94" t="s">
        <v>45</v>
      </c>
      <c r="G22" s="4"/>
      <c r="I22" s="112"/>
    </row>
    <row r="23" spans="1:9" ht="15.75">
      <c r="A23" s="14" t="s">
        <v>46</v>
      </c>
      <c r="B23" s="78" t="s">
        <v>47</v>
      </c>
      <c r="C23" s="55">
        <v>4608008.589223498</v>
      </c>
      <c r="D23" s="55">
        <v>4476614.4431233825</v>
      </c>
      <c r="E23" s="56">
        <v>159.18372640126967</v>
      </c>
      <c r="F23" s="94" t="s">
        <v>48</v>
      </c>
      <c r="G23" s="4"/>
      <c r="I23" s="112"/>
    </row>
    <row r="24" spans="1:9" ht="15.75">
      <c r="A24" s="14" t="s">
        <v>49</v>
      </c>
      <c r="B24" s="78" t="s">
        <v>131</v>
      </c>
      <c r="C24" s="55">
        <v>430521.0950733883</v>
      </c>
      <c r="D24" s="55">
        <v>417025.2157730835</v>
      </c>
      <c r="E24" s="56">
        <v>94.33036901647779</v>
      </c>
      <c r="F24" s="94" t="s">
        <v>125</v>
      </c>
      <c r="G24" s="4"/>
      <c r="I24" s="112"/>
    </row>
    <row r="25" spans="1:9" ht="15.75">
      <c r="A25" s="14" t="s">
        <v>50</v>
      </c>
      <c r="B25" s="78" t="s">
        <v>51</v>
      </c>
      <c r="C25" s="55">
        <v>1339452.5976198318</v>
      </c>
      <c r="D25" s="55">
        <v>1216371.0890325587</v>
      </c>
      <c r="E25" s="56">
        <v>101.04970831747377</v>
      </c>
      <c r="F25" s="94" t="s">
        <v>52</v>
      </c>
      <c r="G25" s="4"/>
      <c r="I25" s="112"/>
    </row>
    <row r="26" spans="1:9" ht="47.25">
      <c r="A26" s="14" t="s">
        <v>53</v>
      </c>
      <c r="B26" s="78" t="s">
        <v>132</v>
      </c>
      <c r="C26" s="55">
        <v>79732.34614100098</v>
      </c>
      <c r="D26" s="55">
        <v>78015.99426712425</v>
      </c>
      <c r="E26" s="56">
        <v>234.80830994607808</v>
      </c>
      <c r="F26" s="94" t="s">
        <v>54</v>
      </c>
      <c r="G26" s="4"/>
      <c r="I26" s="112"/>
    </row>
    <row r="27" spans="1:9" s="7" customFormat="1" ht="16.5" thickBot="1">
      <c r="A27" s="64"/>
      <c r="B27" s="109" t="s">
        <v>79</v>
      </c>
      <c r="C27" s="107">
        <f>SUM(C7:C26)</f>
        <v>93191736.96142125</v>
      </c>
      <c r="D27" s="107">
        <f>SUM(D7:D26)</f>
        <v>86987717.41706605</v>
      </c>
      <c r="E27" s="63">
        <v>120.49065871244855</v>
      </c>
      <c r="F27" s="110" t="s">
        <v>80</v>
      </c>
      <c r="G27" s="4"/>
      <c r="I27" s="112"/>
    </row>
    <row r="28" spans="1:9" ht="15.75">
      <c r="A28" s="6"/>
      <c r="B28" s="76"/>
      <c r="C28" s="70"/>
      <c r="D28" s="70"/>
      <c r="E28" s="71"/>
      <c r="F28" s="76"/>
      <c r="I28" s="112"/>
    </row>
    <row r="29" spans="1:9" ht="15.75">
      <c r="A29" s="152" t="s">
        <v>75</v>
      </c>
      <c r="B29" s="152"/>
      <c r="C29" s="152"/>
      <c r="D29" s="152"/>
      <c r="E29" s="152"/>
      <c r="F29" s="152"/>
      <c r="I29" s="112"/>
    </row>
    <row r="30" spans="1:6" ht="15.75">
      <c r="A30" s="154" t="s">
        <v>76</v>
      </c>
      <c r="B30" s="154"/>
      <c r="C30" s="154"/>
      <c r="D30" s="154"/>
      <c r="E30" s="154"/>
      <c r="F30" s="154"/>
    </row>
    <row r="31" spans="1:6" ht="15.75">
      <c r="A31" s="6"/>
      <c r="B31" s="76"/>
      <c r="C31" s="6"/>
      <c r="D31" s="70"/>
      <c r="E31" s="6"/>
      <c r="F31" s="76"/>
    </row>
    <row r="32" spans="3:5" ht="15.75">
      <c r="C32" s="4"/>
      <c r="E32" s="5"/>
    </row>
    <row r="33" spans="3:5" ht="15.75">
      <c r="C33" s="4"/>
      <c r="D33" s="4"/>
      <c r="E33" s="8"/>
    </row>
  </sheetData>
  <sheetProtection/>
  <mergeCells count="6">
    <mergeCell ref="A2:F2"/>
    <mergeCell ref="A3:F3"/>
    <mergeCell ref="A4:F4"/>
    <mergeCell ref="A6:B6"/>
    <mergeCell ref="A29:F29"/>
    <mergeCell ref="A30:F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5"/>
  <sheetViews>
    <sheetView zoomScale="99" zoomScaleNormal="99" zoomScaleSheetLayoutView="100" zoomScalePageLayoutView="0" workbookViewId="0" topLeftCell="A1">
      <pane xSplit="2" ySplit="6" topLeftCell="C7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C36" sqref="C36"/>
    </sheetView>
  </sheetViews>
  <sheetFormatPr defaultColWidth="9.140625" defaultRowHeight="12.75"/>
  <cols>
    <col min="1" max="1" width="4.7109375" style="1" customWidth="1"/>
    <col min="2" max="2" width="61.57421875" style="77" customWidth="1"/>
    <col min="3" max="5" width="24.57421875" style="1" customWidth="1"/>
    <col min="6" max="6" width="61.421875" style="77" customWidth="1"/>
    <col min="7" max="7" width="9.140625" style="1" hidden="1" customWidth="1"/>
    <col min="8" max="16384" width="9.140625" style="1" customWidth="1"/>
  </cols>
  <sheetData>
    <row r="1" ht="15.75">
      <c r="F1" s="73"/>
    </row>
    <row r="2" spans="1:6" ht="15.75">
      <c r="A2" s="148" t="s">
        <v>150</v>
      </c>
      <c r="B2" s="148"/>
      <c r="C2" s="148"/>
      <c r="D2" s="148"/>
      <c r="E2" s="148"/>
      <c r="F2" s="148"/>
    </row>
    <row r="3" spans="1:6" ht="15.75">
      <c r="A3" s="149" t="s">
        <v>143</v>
      </c>
      <c r="B3" s="149"/>
      <c r="C3" s="149"/>
      <c r="D3" s="149"/>
      <c r="E3" s="149"/>
      <c r="F3" s="149"/>
    </row>
    <row r="4" spans="1:6" ht="15.75">
      <c r="A4" s="148"/>
      <c r="B4" s="148"/>
      <c r="C4" s="148"/>
      <c r="D4" s="148"/>
      <c r="E4" s="148"/>
      <c r="F4" s="148"/>
    </row>
    <row r="5" spans="1:6" ht="16.5" thickBot="1">
      <c r="A5" s="2"/>
      <c r="B5" s="74"/>
      <c r="C5" s="49"/>
      <c r="D5" s="49"/>
      <c r="E5" s="49"/>
      <c r="F5" s="74"/>
    </row>
    <row r="6" spans="1:7" ht="94.5">
      <c r="A6" s="150"/>
      <c r="B6" s="151"/>
      <c r="C6" s="51" t="s">
        <v>136</v>
      </c>
      <c r="D6" s="51" t="s">
        <v>147</v>
      </c>
      <c r="E6" s="51" t="s">
        <v>149</v>
      </c>
      <c r="F6" s="75"/>
      <c r="G6" s="6"/>
    </row>
    <row r="7" spans="1:7" ht="15.75">
      <c r="A7" s="14" t="s">
        <v>3</v>
      </c>
      <c r="B7" s="78" t="s">
        <v>4</v>
      </c>
      <c r="C7" s="55">
        <v>1891769.3682267058</v>
      </c>
      <c r="D7" s="55">
        <v>1521938.3493376556</v>
      </c>
      <c r="E7" s="56">
        <v>92.5</v>
      </c>
      <c r="F7" s="94" t="s">
        <v>5</v>
      </c>
      <c r="G7" s="6"/>
    </row>
    <row r="8" spans="1:7" ht="15.75">
      <c r="A8" s="14" t="s">
        <v>6</v>
      </c>
      <c r="B8" s="78" t="s">
        <v>7</v>
      </c>
      <c r="C8" s="55">
        <v>164415.64512998975</v>
      </c>
      <c r="D8" s="55">
        <v>157742.27029118774</v>
      </c>
      <c r="E8" s="56">
        <v>133.1455651241535</v>
      </c>
      <c r="F8" s="94" t="s">
        <v>8</v>
      </c>
      <c r="G8" s="6"/>
    </row>
    <row r="9" spans="1:7" ht="15.75">
      <c r="A9" s="14" t="s">
        <v>9</v>
      </c>
      <c r="B9" s="78" t="s">
        <v>10</v>
      </c>
      <c r="C9" s="55">
        <v>13324440.400274893</v>
      </c>
      <c r="D9" s="55">
        <v>12186917.00235559</v>
      </c>
      <c r="E9" s="56">
        <v>123.21550383652877</v>
      </c>
      <c r="F9" s="94" t="s">
        <v>11</v>
      </c>
      <c r="G9" s="6"/>
    </row>
    <row r="10" spans="1:7" ht="31.5">
      <c r="A10" s="14" t="s">
        <v>12</v>
      </c>
      <c r="B10" s="78" t="s">
        <v>13</v>
      </c>
      <c r="C10" s="55">
        <v>1271715.3032838535</v>
      </c>
      <c r="D10" s="55">
        <v>1295334.0165196904</v>
      </c>
      <c r="E10" s="56">
        <v>122.48503274056833</v>
      </c>
      <c r="F10" s="94" t="s">
        <v>130</v>
      </c>
      <c r="G10" s="6"/>
    </row>
    <row r="11" spans="1:7" ht="31.5">
      <c r="A11" s="14" t="s">
        <v>14</v>
      </c>
      <c r="B11" s="78" t="s">
        <v>15</v>
      </c>
      <c r="C11" s="55">
        <v>731861.5508134051</v>
      </c>
      <c r="D11" s="55">
        <v>663922.7074587948</v>
      </c>
      <c r="E11" s="56">
        <v>126.7353592838949</v>
      </c>
      <c r="F11" s="94" t="s">
        <v>16</v>
      </c>
      <c r="G11" s="6"/>
    </row>
    <row r="12" spans="1:7" ht="15.75">
      <c r="A12" s="14" t="s">
        <v>17</v>
      </c>
      <c r="B12" s="78" t="s">
        <v>18</v>
      </c>
      <c r="C12" s="55">
        <v>9744101.689138547</v>
      </c>
      <c r="D12" s="55">
        <v>9166374.29955127</v>
      </c>
      <c r="E12" s="56">
        <v>124.81882256045292</v>
      </c>
      <c r="F12" s="94" t="s">
        <v>19</v>
      </c>
      <c r="G12" s="6"/>
    </row>
    <row r="13" spans="1:7" ht="47.25">
      <c r="A13" s="14" t="s">
        <v>20</v>
      </c>
      <c r="B13" s="78" t="s">
        <v>21</v>
      </c>
      <c r="C13" s="55">
        <v>4281833.216060505</v>
      </c>
      <c r="D13" s="55">
        <v>4111397.1173765333</v>
      </c>
      <c r="E13" s="56">
        <v>123.86903266028841</v>
      </c>
      <c r="F13" s="94" t="s">
        <v>22</v>
      </c>
      <c r="G13" s="6"/>
    </row>
    <row r="14" spans="1:7" ht="15.75">
      <c r="A14" s="14" t="s">
        <v>23</v>
      </c>
      <c r="B14" s="78" t="s">
        <v>24</v>
      </c>
      <c r="C14" s="55">
        <v>2719450.361483011</v>
      </c>
      <c r="D14" s="55">
        <v>2510463.096984205</v>
      </c>
      <c r="E14" s="56">
        <v>121.5014274581649</v>
      </c>
      <c r="F14" s="94" t="s">
        <v>25</v>
      </c>
      <c r="G14" s="6"/>
    </row>
    <row r="15" spans="1:7" ht="15.75" customHeight="1">
      <c r="A15" s="14" t="s">
        <v>26</v>
      </c>
      <c r="B15" s="78" t="s">
        <v>108</v>
      </c>
      <c r="C15" s="55">
        <v>298350.10355345294</v>
      </c>
      <c r="D15" s="55">
        <v>286750.8346335283</v>
      </c>
      <c r="E15" s="56">
        <v>164.03646232134707</v>
      </c>
      <c r="F15" s="94" t="s">
        <v>111</v>
      </c>
      <c r="G15" s="6"/>
    </row>
    <row r="16" spans="1:7" ht="15.75">
      <c r="A16" s="14" t="s">
        <v>27</v>
      </c>
      <c r="B16" s="78" t="s">
        <v>28</v>
      </c>
      <c r="C16" s="55">
        <v>1394188.2240924002</v>
      </c>
      <c r="D16" s="55">
        <v>1254037.5402900414</v>
      </c>
      <c r="E16" s="56">
        <v>113.23571090577941</v>
      </c>
      <c r="F16" s="94" t="s">
        <v>29</v>
      </c>
      <c r="G16" s="6"/>
    </row>
    <row r="17" spans="1:7" ht="15.75">
      <c r="A17" s="14" t="s">
        <v>30</v>
      </c>
      <c r="B17" s="78" t="s">
        <v>128</v>
      </c>
      <c r="C17" s="55">
        <v>722462.1654757751</v>
      </c>
      <c r="D17" s="55">
        <v>703161.2571110184</v>
      </c>
      <c r="E17" s="56">
        <v>113.02772026610475</v>
      </c>
      <c r="F17" s="94" t="s">
        <v>127</v>
      </c>
      <c r="G17" s="6"/>
    </row>
    <row r="18" spans="1:7" ht="15.75">
      <c r="A18" s="14" t="s">
        <v>31</v>
      </c>
      <c r="B18" s="78" t="s">
        <v>32</v>
      </c>
      <c r="C18" s="55">
        <v>1169221.706402331</v>
      </c>
      <c r="D18" s="55">
        <v>1045767.1253129155</v>
      </c>
      <c r="E18" s="56">
        <v>109.16798303296547</v>
      </c>
      <c r="F18" s="94" t="s">
        <v>33</v>
      </c>
      <c r="G18" s="6"/>
    </row>
    <row r="19" spans="1:7" ht="31.5">
      <c r="A19" s="14" t="s">
        <v>34</v>
      </c>
      <c r="B19" s="78" t="s">
        <v>35</v>
      </c>
      <c r="C19" s="55">
        <v>583838.724318584</v>
      </c>
      <c r="D19" s="55">
        <v>511821.6250555531</v>
      </c>
      <c r="E19" s="56">
        <v>112.73859202242387</v>
      </c>
      <c r="F19" s="94" t="s">
        <v>36</v>
      </c>
      <c r="G19" s="6"/>
    </row>
    <row r="20" spans="1:7" ht="31.5">
      <c r="A20" s="14" t="s">
        <v>37</v>
      </c>
      <c r="B20" s="78" t="s">
        <v>38</v>
      </c>
      <c r="C20" s="55">
        <v>716838.4822452355</v>
      </c>
      <c r="D20" s="55">
        <v>510965.1670677259</v>
      </c>
      <c r="E20" s="56">
        <v>130.6799006710397</v>
      </c>
      <c r="F20" s="94" t="s">
        <v>39</v>
      </c>
      <c r="G20" s="6"/>
    </row>
    <row r="21" spans="1:7" ht="31.5">
      <c r="A21" s="14" t="s">
        <v>40</v>
      </c>
      <c r="B21" s="78" t="s">
        <v>41</v>
      </c>
      <c r="C21" s="55">
        <v>1108376.672399221</v>
      </c>
      <c r="D21" s="55">
        <v>1022622.5724346358</v>
      </c>
      <c r="E21" s="56">
        <v>109.69259929581932</v>
      </c>
      <c r="F21" s="94" t="s">
        <v>42</v>
      </c>
      <c r="G21" s="6"/>
    </row>
    <row r="22" spans="1:7" ht="15.75">
      <c r="A22" s="14" t="s">
        <v>43</v>
      </c>
      <c r="B22" s="78" t="s">
        <v>44</v>
      </c>
      <c r="C22" s="55">
        <v>1174492.3344558123</v>
      </c>
      <c r="D22" s="55">
        <v>1048087.7232549703</v>
      </c>
      <c r="E22" s="56">
        <v>149.19390645189202</v>
      </c>
      <c r="F22" s="94" t="s">
        <v>45</v>
      </c>
      <c r="G22" s="6"/>
    </row>
    <row r="23" spans="1:7" ht="15.75">
      <c r="A23" s="14" t="s">
        <v>46</v>
      </c>
      <c r="B23" s="78" t="s">
        <v>47</v>
      </c>
      <c r="C23" s="55">
        <v>1625752.0441235115</v>
      </c>
      <c r="D23" s="55">
        <v>1565199.9776449653</v>
      </c>
      <c r="E23" s="56">
        <v>162.27852269129767</v>
      </c>
      <c r="F23" s="94" t="s">
        <v>48</v>
      </c>
      <c r="G23" s="6"/>
    </row>
    <row r="24" spans="1:7" ht="15.75">
      <c r="A24" s="14" t="s">
        <v>49</v>
      </c>
      <c r="B24" s="78" t="s">
        <v>131</v>
      </c>
      <c r="C24" s="55">
        <v>188731.829313869</v>
      </c>
      <c r="D24" s="55">
        <v>183164.08648751784</v>
      </c>
      <c r="E24" s="56">
        <v>94.09640142468089</v>
      </c>
      <c r="F24" s="94" t="s">
        <v>125</v>
      </c>
      <c r="G24" s="6"/>
    </row>
    <row r="25" spans="1:7" ht="15.75">
      <c r="A25" s="14" t="s">
        <v>50</v>
      </c>
      <c r="B25" s="78" t="s">
        <v>51</v>
      </c>
      <c r="C25" s="55">
        <v>544076.2230951672</v>
      </c>
      <c r="D25" s="55">
        <v>495103.3642106624</v>
      </c>
      <c r="E25" s="56">
        <v>99.99714329606213</v>
      </c>
      <c r="F25" s="94" t="s">
        <v>52</v>
      </c>
      <c r="G25" s="6"/>
    </row>
    <row r="26" spans="1:7" ht="47.25">
      <c r="A26" s="14" t="s">
        <v>53</v>
      </c>
      <c r="B26" s="78" t="s">
        <v>132</v>
      </c>
      <c r="C26" s="55">
        <v>0</v>
      </c>
      <c r="D26" s="55">
        <v>0</v>
      </c>
      <c r="E26" s="56"/>
      <c r="F26" s="94" t="s">
        <v>54</v>
      </c>
      <c r="G26" s="6"/>
    </row>
    <row r="27" spans="1:7" s="7" customFormat="1" ht="16.5" thickBot="1">
      <c r="A27" s="64"/>
      <c r="B27" s="109" t="s">
        <v>81</v>
      </c>
      <c r="C27" s="107">
        <f>SUM(C7:C26)</f>
        <v>43655916.04388627</v>
      </c>
      <c r="D27" s="107">
        <f>SUM(D7:D26)</f>
        <v>40240770.13337847</v>
      </c>
      <c r="E27" s="63">
        <v>122.08446075155854</v>
      </c>
      <c r="F27" s="103" t="s">
        <v>82</v>
      </c>
      <c r="G27" s="72"/>
    </row>
    <row r="28" spans="1:7" ht="15.75">
      <c r="A28" s="6"/>
      <c r="B28" s="76"/>
      <c r="C28" s="70"/>
      <c r="D28" s="70"/>
      <c r="E28" s="6"/>
      <c r="F28" s="76"/>
      <c r="G28" s="6"/>
    </row>
    <row r="29" spans="1:7" ht="15.75">
      <c r="A29" s="152" t="s">
        <v>75</v>
      </c>
      <c r="B29" s="152"/>
      <c r="C29" s="152"/>
      <c r="D29" s="152"/>
      <c r="E29" s="152"/>
      <c r="F29" s="152"/>
      <c r="G29" s="152"/>
    </row>
    <row r="30" spans="1:7" ht="15.75">
      <c r="A30" s="154" t="s">
        <v>76</v>
      </c>
      <c r="B30" s="154"/>
      <c r="C30" s="154"/>
      <c r="D30" s="154"/>
      <c r="E30" s="154"/>
      <c r="F30" s="154"/>
      <c r="G30" s="154"/>
    </row>
    <row r="31" spans="1:7" ht="15.75">
      <c r="A31" s="6"/>
      <c r="B31" s="76"/>
      <c r="C31" s="6"/>
      <c r="D31" s="6"/>
      <c r="E31" s="6"/>
      <c r="F31" s="76"/>
      <c r="G31" s="6"/>
    </row>
    <row r="32" ht="15.75">
      <c r="E32" s="5"/>
    </row>
    <row r="33" spans="3:5" ht="15.75">
      <c r="C33" s="4"/>
      <c r="D33" s="4"/>
      <c r="E33" s="4"/>
    </row>
    <row r="35" ht="15.75">
      <c r="C35" s="4"/>
    </row>
  </sheetData>
  <sheetProtection/>
  <mergeCells count="6">
    <mergeCell ref="A2:F2"/>
    <mergeCell ref="A3:F3"/>
    <mergeCell ref="A4:F4"/>
    <mergeCell ref="A6:B6"/>
    <mergeCell ref="A29:G29"/>
    <mergeCell ref="A30:G30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M35"/>
  <sheetViews>
    <sheetView zoomScale="86" zoomScaleNormal="86" zoomScaleSheetLayoutView="100" workbookViewId="0" topLeftCell="A1">
      <pane xSplit="1" ySplit="6" topLeftCell="B7" activePane="bottomRight" state="frozen"/>
      <selection pane="topLeft" activeCell="C36" sqref="C36"/>
      <selection pane="topRight" activeCell="C36" sqref="C36"/>
      <selection pane="bottomLeft" activeCell="C36" sqref="C36"/>
      <selection pane="bottomRight" activeCell="I28" sqref="I28"/>
    </sheetView>
  </sheetViews>
  <sheetFormatPr defaultColWidth="84.8515625" defaultRowHeight="12.75"/>
  <cols>
    <col min="1" max="1" width="48.00390625" style="24" customWidth="1"/>
    <col min="2" max="2" width="23.421875" style="24" customWidth="1"/>
    <col min="3" max="3" width="23.7109375" style="24" customWidth="1"/>
    <col min="4" max="4" width="24.421875" style="24" customWidth="1"/>
    <col min="5" max="5" width="45.57421875" style="24" customWidth="1"/>
    <col min="6" max="8" width="11.421875" style="25" customWidth="1"/>
    <col min="9" max="9" width="17.28125" style="25" bestFit="1" customWidth="1"/>
    <col min="10" max="39" width="11.421875" style="25" customWidth="1"/>
    <col min="40" max="252" width="11.421875" style="24" customWidth="1"/>
    <col min="253" max="16384" width="84.8515625" style="24" customWidth="1"/>
  </cols>
  <sheetData>
    <row r="1" ht="15.75">
      <c r="E1" s="9"/>
    </row>
    <row r="2" spans="1:39" s="28" customFormat="1" ht="15.75">
      <c r="A2" s="26" t="s">
        <v>144</v>
      </c>
      <c r="B2" s="27"/>
      <c r="C2" s="27"/>
      <c r="D2" s="27"/>
      <c r="E2" s="27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</row>
    <row r="3" spans="1:39" s="28" customFormat="1" ht="15.75">
      <c r="A3" s="95" t="s">
        <v>145</v>
      </c>
      <c r="B3" s="27"/>
      <c r="C3" s="27"/>
      <c r="D3" s="27"/>
      <c r="E3" s="27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</row>
    <row r="4" spans="1:39" s="28" customFormat="1" ht="15.75">
      <c r="A4" s="26"/>
      <c r="B4" s="27"/>
      <c r="C4" s="27"/>
      <c r="D4" s="27"/>
      <c r="E4" s="2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</row>
    <row r="5" spans="1:5" ht="16.5" thickBot="1">
      <c r="A5" s="30"/>
      <c r="B5" s="31"/>
      <c r="C5" s="31"/>
      <c r="D5" s="32"/>
      <c r="E5" s="2"/>
    </row>
    <row r="6" spans="1:5" ht="94.5">
      <c r="A6" s="33"/>
      <c r="B6" s="51" t="s">
        <v>136</v>
      </c>
      <c r="C6" s="51" t="s">
        <v>147</v>
      </c>
      <c r="D6" s="51" t="s">
        <v>148</v>
      </c>
      <c r="E6" s="34"/>
    </row>
    <row r="7" spans="1:39" s="28" customFormat="1" ht="15.75">
      <c r="A7" s="35" t="s">
        <v>109</v>
      </c>
      <c r="B7" s="104">
        <v>56110542.473012514</v>
      </c>
      <c r="C7" s="104">
        <v>52123862.4657226</v>
      </c>
      <c r="D7" s="52">
        <v>122.4471970100041</v>
      </c>
      <c r="E7" s="96" t="s">
        <v>60</v>
      </c>
      <c r="F7" s="36"/>
      <c r="G7" s="36"/>
      <c r="H7" s="36"/>
      <c r="I7" s="36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</row>
    <row r="8" spans="1:9" ht="15.75" customHeight="1">
      <c r="A8" s="37" t="s">
        <v>61</v>
      </c>
      <c r="B8" s="53">
        <v>42059780.87130422</v>
      </c>
      <c r="C8" s="53">
        <v>40695230.90416889</v>
      </c>
      <c r="D8" s="54">
        <v>120.69255641297106</v>
      </c>
      <c r="E8" s="97" t="s">
        <v>62</v>
      </c>
      <c r="F8" s="36"/>
      <c r="G8" s="36"/>
      <c r="H8" s="36"/>
      <c r="I8" s="36"/>
    </row>
    <row r="9" spans="1:9" ht="15.75">
      <c r="A9" s="38" t="s">
        <v>83</v>
      </c>
      <c r="B9" s="53">
        <v>30008108.497619096</v>
      </c>
      <c r="C9" s="53">
        <v>28862106.782321893</v>
      </c>
      <c r="D9" s="54">
        <v>118.30000000000001</v>
      </c>
      <c r="E9" s="98" t="s">
        <v>84</v>
      </c>
      <c r="F9" s="36"/>
      <c r="G9" s="36"/>
      <c r="H9" s="36"/>
      <c r="I9" s="36"/>
    </row>
    <row r="10" spans="1:9" ht="15.75">
      <c r="A10" s="38" t="s">
        <v>85</v>
      </c>
      <c r="B10" s="53">
        <v>11897647.188630179</v>
      </c>
      <c r="C10" s="53">
        <v>11644026.628775546</v>
      </c>
      <c r="D10" s="54">
        <v>122</v>
      </c>
      <c r="E10" s="98" t="s">
        <v>86</v>
      </c>
      <c r="F10" s="36"/>
      <c r="G10" s="36"/>
      <c r="H10" s="36"/>
      <c r="I10" s="36"/>
    </row>
    <row r="11" spans="1:9" ht="31.5">
      <c r="A11" s="38" t="s">
        <v>87</v>
      </c>
      <c r="B11" s="53">
        <v>1413680.2285714273</v>
      </c>
      <c r="C11" s="53">
        <v>1405264.9438072918</v>
      </c>
      <c r="D11" s="54">
        <v>232.62951706418426</v>
      </c>
      <c r="E11" s="98" t="s">
        <v>88</v>
      </c>
      <c r="F11" s="36"/>
      <c r="G11" s="36"/>
      <c r="H11" s="36"/>
      <c r="I11" s="36"/>
    </row>
    <row r="12" spans="1:9" ht="47.25">
      <c r="A12" s="38" t="s">
        <v>89</v>
      </c>
      <c r="B12" s="53">
        <v>1259655.0435164825</v>
      </c>
      <c r="C12" s="53">
        <v>1216167.4507358375</v>
      </c>
      <c r="D12" s="54">
        <v>146.94173300591683</v>
      </c>
      <c r="E12" s="98" t="s">
        <v>90</v>
      </c>
      <c r="F12" s="36"/>
      <c r="G12" s="36"/>
      <c r="H12" s="36"/>
      <c r="I12" s="36"/>
    </row>
    <row r="13" spans="1:9" ht="31.5">
      <c r="A13" s="39" t="s">
        <v>91</v>
      </c>
      <c r="B13" s="53">
        <v>13278251.915250245</v>
      </c>
      <c r="C13" s="53">
        <v>10672751.242123133</v>
      </c>
      <c r="D13" s="54">
        <v>132.14442585668937</v>
      </c>
      <c r="E13" s="97" t="s">
        <v>92</v>
      </c>
      <c r="F13" s="36"/>
      <c r="G13" s="36"/>
      <c r="H13" s="36"/>
      <c r="I13" s="36"/>
    </row>
    <row r="14" spans="1:9" ht="47.25">
      <c r="A14" s="39" t="s">
        <v>93</v>
      </c>
      <c r="B14" s="53">
        <v>772509.6864580438</v>
      </c>
      <c r="C14" s="53">
        <v>755880.3194305712</v>
      </c>
      <c r="D14" s="54">
        <v>97.68862650472919</v>
      </c>
      <c r="E14" s="97" t="s">
        <v>94</v>
      </c>
      <c r="F14" s="36"/>
      <c r="G14" s="36"/>
      <c r="H14" s="36"/>
      <c r="I14" s="36"/>
    </row>
    <row r="15" spans="1:39" s="28" customFormat="1" ht="15.75">
      <c r="A15" s="40" t="s">
        <v>63</v>
      </c>
      <c r="B15" s="104">
        <v>19450695.03426852</v>
      </c>
      <c r="C15" s="104">
        <v>18986037.631241016</v>
      </c>
      <c r="D15" s="54">
        <v>187.21067082132845</v>
      </c>
      <c r="E15" s="99" t="s">
        <v>95</v>
      </c>
      <c r="F15" s="36"/>
      <c r="G15" s="36"/>
      <c r="H15" s="36"/>
      <c r="I15" s="36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</row>
    <row r="16" spans="1:9" ht="15.75">
      <c r="A16" s="37" t="s">
        <v>65</v>
      </c>
      <c r="B16" s="53">
        <v>16630214.164996881</v>
      </c>
      <c r="C16" s="53">
        <v>15787180.111868141</v>
      </c>
      <c r="D16" s="54">
        <v>124.50444549598285</v>
      </c>
      <c r="E16" s="97" t="s">
        <v>66</v>
      </c>
      <c r="F16" s="36"/>
      <c r="G16" s="36"/>
      <c r="H16" s="36"/>
      <c r="I16" s="36"/>
    </row>
    <row r="17" spans="1:9" ht="15.75">
      <c r="A17" s="41" t="s">
        <v>96</v>
      </c>
      <c r="B17" s="53">
        <v>12343187.748392006</v>
      </c>
      <c r="C17" s="53">
        <v>11710804.315362435</v>
      </c>
      <c r="D17" s="54">
        <v>125.03333765124522</v>
      </c>
      <c r="E17" s="100" t="s">
        <v>19</v>
      </c>
      <c r="F17" s="36"/>
      <c r="G17" s="36"/>
      <c r="H17" s="36"/>
      <c r="I17" s="36"/>
    </row>
    <row r="18" spans="1:9" ht="15.75">
      <c r="A18" s="41" t="s">
        <v>97</v>
      </c>
      <c r="B18" s="53">
        <v>3813995.272205103</v>
      </c>
      <c r="C18" s="53">
        <v>3608320.976542198</v>
      </c>
      <c r="D18" s="54">
        <v>119.75572911614358</v>
      </c>
      <c r="E18" s="100" t="s">
        <v>98</v>
      </c>
      <c r="F18" s="36"/>
      <c r="G18" s="36"/>
      <c r="H18" s="36"/>
      <c r="I18" s="36"/>
    </row>
    <row r="19" spans="1:9" ht="15.75">
      <c r="A19" s="38" t="s">
        <v>99</v>
      </c>
      <c r="B19" s="53">
        <v>473031.14439977176</v>
      </c>
      <c r="C19" s="53">
        <v>468054.8199635096</v>
      </c>
      <c r="D19" s="54">
        <v>155.60323727490862</v>
      </c>
      <c r="E19" s="100" t="s">
        <v>100</v>
      </c>
      <c r="F19" s="36"/>
      <c r="G19" s="36"/>
      <c r="H19" s="36"/>
      <c r="I19" s="36"/>
    </row>
    <row r="20" spans="1:9" ht="15.75">
      <c r="A20" s="37" t="s">
        <v>67</v>
      </c>
      <c r="B20" s="53">
        <v>2820480.86927164</v>
      </c>
      <c r="C20" s="53">
        <v>3198857.5193728735</v>
      </c>
      <c r="D20" s="54">
        <v>-126.01482367098029</v>
      </c>
      <c r="E20" s="97" t="s">
        <v>68</v>
      </c>
      <c r="F20" s="36"/>
      <c r="G20" s="36"/>
      <c r="H20" s="36"/>
      <c r="I20" s="36"/>
    </row>
    <row r="21" spans="1:39" s="28" customFormat="1" ht="15.75">
      <c r="A21" s="42" t="s">
        <v>69</v>
      </c>
      <c r="B21" s="105">
        <v>-17863717.3411808</v>
      </c>
      <c r="C21" s="105">
        <v>-16663531.982903332</v>
      </c>
      <c r="D21" s="52">
        <v>210.7182716296717</v>
      </c>
      <c r="E21" s="101" t="s">
        <v>70</v>
      </c>
      <c r="F21" s="36"/>
      <c r="G21" s="36"/>
      <c r="H21" s="36"/>
      <c r="I21" s="36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</row>
    <row r="22" spans="1:9" ht="15.75">
      <c r="A22" s="37" t="s">
        <v>71</v>
      </c>
      <c r="B22" s="53">
        <v>15609153.94360511</v>
      </c>
      <c r="C22" s="53">
        <v>12434518.204815269</v>
      </c>
      <c r="D22" s="54">
        <v>110.69102920091498</v>
      </c>
      <c r="E22" s="102" t="s">
        <v>72</v>
      </c>
      <c r="F22" s="36"/>
      <c r="G22" s="36"/>
      <c r="H22" s="36"/>
      <c r="I22" s="36"/>
    </row>
    <row r="23" spans="1:9" ht="15.75">
      <c r="A23" s="41" t="s">
        <v>101</v>
      </c>
      <c r="B23" s="53">
        <v>8741306.4271216</v>
      </c>
      <c r="C23" s="53">
        <v>7739175.167258317</v>
      </c>
      <c r="D23" s="54">
        <v>109.77831090397636</v>
      </c>
      <c r="E23" s="100" t="s">
        <v>102</v>
      </c>
      <c r="F23" s="36"/>
      <c r="G23" s="36"/>
      <c r="H23" s="36"/>
      <c r="I23" s="36"/>
    </row>
    <row r="24" spans="1:9" ht="15.75">
      <c r="A24" s="41" t="s">
        <v>103</v>
      </c>
      <c r="B24" s="53">
        <v>6867847.51648351</v>
      </c>
      <c r="C24" s="53">
        <v>4695343.037556952</v>
      </c>
      <c r="D24" s="54">
        <v>112.22901639284582</v>
      </c>
      <c r="E24" s="100" t="s">
        <v>104</v>
      </c>
      <c r="F24" s="36"/>
      <c r="G24" s="36"/>
      <c r="H24" s="36"/>
      <c r="I24" s="36"/>
    </row>
    <row r="25" spans="1:39" s="43" customFormat="1" ht="15.75">
      <c r="A25" s="37" t="s">
        <v>73</v>
      </c>
      <c r="B25" s="53">
        <v>33472871.28478591</v>
      </c>
      <c r="C25" s="53">
        <v>29098050.1877186</v>
      </c>
      <c r="D25" s="54">
        <v>152.01547950868311</v>
      </c>
      <c r="E25" s="102" t="s">
        <v>74</v>
      </c>
      <c r="F25" s="36"/>
      <c r="G25" s="36"/>
      <c r="H25" s="36"/>
      <c r="I25" s="36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</row>
    <row r="26" spans="1:39" s="44" customFormat="1" ht="15.75">
      <c r="A26" s="41" t="s">
        <v>101</v>
      </c>
      <c r="B26" s="53">
        <v>28583641.27863207</v>
      </c>
      <c r="C26" s="53">
        <v>24643054.31655559</v>
      </c>
      <c r="D26" s="54">
        <v>148.84652173048397</v>
      </c>
      <c r="E26" s="100" t="s">
        <v>102</v>
      </c>
      <c r="F26" s="36"/>
      <c r="G26" s="36"/>
      <c r="H26" s="36"/>
      <c r="I26" s="36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</row>
    <row r="27" spans="1:39" s="43" customFormat="1" ht="15.75">
      <c r="A27" s="41" t="s">
        <v>103</v>
      </c>
      <c r="B27" s="53">
        <v>4889230.006153842</v>
      </c>
      <c r="C27" s="53">
        <v>4454995.871163009</v>
      </c>
      <c r="D27" s="54">
        <v>172.30770548862222</v>
      </c>
      <c r="E27" s="100" t="s">
        <v>104</v>
      </c>
      <c r="F27" s="36"/>
      <c r="G27" s="36"/>
      <c r="H27" s="36"/>
      <c r="I27" s="36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</row>
    <row r="28" spans="1:39" s="46" customFormat="1" ht="16.5" thickBot="1">
      <c r="A28" s="65" t="s">
        <v>56</v>
      </c>
      <c r="B28" s="106">
        <f>B7+B15+B21</f>
        <v>57697520.166100234</v>
      </c>
      <c r="C28" s="106">
        <f>C7+C15+C21</f>
        <v>54446368.11406028</v>
      </c>
      <c r="D28" s="66">
        <v>121.52662072907086</v>
      </c>
      <c r="E28" s="103" t="s">
        <v>57</v>
      </c>
      <c r="F28" s="36"/>
      <c r="G28" s="36"/>
      <c r="H28" s="36"/>
      <c r="I28" s="36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</row>
    <row r="29" spans="1:5" ht="15.75">
      <c r="A29" s="25"/>
      <c r="B29" s="68"/>
      <c r="C29" s="68"/>
      <c r="D29" s="69"/>
      <c r="E29" s="25"/>
    </row>
    <row r="30" spans="1:5" ht="15.75">
      <c r="A30" s="152" t="s">
        <v>75</v>
      </c>
      <c r="B30" s="152"/>
      <c r="C30" s="152"/>
      <c r="D30" s="152"/>
      <c r="E30" s="152"/>
    </row>
    <row r="31" spans="1:5" ht="15.75">
      <c r="A31" s="154" t="s">
        <v>76</v>
      </c>
      <c r="B31" s="154"/>
      <c r="C31" s="154"/>
      <c r="D31" s="154"/>
      <c r="E31" s="154"/>
    </row>
    <row r="32" spans="2:4" ht="15.75">
      <c r="B32" s="47"/>
      <c r="C32" s="47"/>
      <c r="D32" s="48"/>
    </row>
    <row r="33" spans="2:4" ht="15.75">
      <c r="B33" s="47"/>
      <c r="C33" s="47"/>
      <c r="D33" s="48"/>
    </row>
    <row r="34" spans="2:3" ht="15.75">
      <c r="B34" s="47"/>
      <c r="C34" s="47"/>
    </row>
    <row r="35" spans="2:3" ht="15.75">
      <c r="B35" s="47"/>
      <c r="C35" s="47"/>
    </row>
  </sheetData>
  <sheetProtection/>
  <mergeCells count="2">
    <mergeCell ref="A30:E30"/>
    <mergeCell ref="A31:E31"/>
  </mergeCells>
  <printOptions horizontalCentered="1" verticalCentered="1"/>
  <pageMargins left="0.45" right="0.45" top="0.33" bottom="0.81" header="0.28" footer="0.3"/>
  <pageSetup blackAndWhite="1"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CtrlSoft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Ludmila Habasescu</dc:creator>
  <cp:keywords/>
  <dc:description/>
  <cp:lastModifiedBy>Doina Vudvud</cp:lastModifiedBy>
  <cp:lastPrinted>2021-09-15T07:29:03Z</cp:lastPrinted>
  <dcterms:created xsi:type="dcterms:W3CDTF">2015-06-11T13:08:02Z</dcterms:created>
  <dcterms:modified xsi:type="dcterms:W3CDTF">2021-09-15T11:01:29Z</dcterms:modified>
  <cp:category/>
  <cp:version/>
  <cp:contentType/>
  <cp:contentStatus/>
</cp:coreProperties>
</file>